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https://d.docs.live.net/51625384b88a821e/AHE/Website/Website Design 2021/Calculator/"/>
    </mc:Choice>
  </mc:AlternateContent>
  <xr:revisionPtr revIDLastSave="26" documentId="8_{6669B97A-9F7F-4970-A178-0EB0B49F569C}" xr6:coauthVersionLast="47" xr6:coauthVersionMax="47" xr10:uidLastSave="{4D0A1ECF-4A59-4630-98E3-AD311C2503E3}"/>
  <workbookProtection workbookAlgorithmName="SHA-512" workbookHashValue="ChXMgTHJICLrXdE3i8Ez9q0u/MP8GCOjAzE/Vek0aYSNJ5xVtZwM5TCq8sn4r7r5Lq73z0o3oOXoAWVNIVX27Q==" workbookSaltValue="7/0smggBQFQqP1xoF9vwvg==" workbookSpinCount="100000" lockStructure="1"/>
  <bookViews>
    <workbookView xWindow="-120" yWindow="-120" windowWidth="29040" windowHeight="15720" xr2:uid="{00000000-000D-0000-FFFF-FFFF00000000}"/>
  </bookViews>
  <sheets>
    <sheet name="Conversion Calculator" sheetId="1" r:id="rId1"/>
    <sheet name="Pass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29" i="1" l="1"/>
  <c r="Y30" i="1"/>
  <c r="Y31" i="1"/>
  <c r="Y32" i="1"/>
  <c r="Y33" i="1"/>
  <c r="Y4" i="1"/>
  <c r="Y5" i="1"/>
  <c r="Y6" i="1"/>
  <c r="Y7" i="1"/>
  <c r="Y8" i="1"/>
  <c r="Y9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10" i="1"/>
  <c r="B5" i="1"/>
  <c r="H5" i="1" s="1"/>
  <c r="H12" i="1" l="1"/>
  <c r="H17" i="1"/>
  <c r="H8" i="1"/>
  <c r="H3" i="1"/>
  <c r="H4" i="1"/>
  <c r="H15" i="1"/>
  <c r="H16" i="1" l="1"/>
  <c r="H13" i="1"/>
  <c r="H11" i="1"/>
  <c r="H9" i="1"/>
  <c r="H7" i="1"/>
</calcChain>
</file>

<file path=xl/sharedStrings.xml><?xml version="1.0" encoding="utf-8"?>
<sst xmlns="http://schemas.openxmlformats.org/spreadsheetml/2006/main" count="92" uniqueCount="62">
  <si>
    <t>kVA</t>
  </si>
  <si>
    <t>kW</t>
  </si>
  <si>
    <t>Power Factor</t>
  </si>
  <si>
    <t>hp</t>
  </si>
  <si>
    <t>Motor Efficiency (%)</t>
  </si>
  <si>
    <t>No. of Phase</t>
  </si>
  <si>
    <t>=</t>
  </si>
  <si>
    <t>A</t>
  </si>
  <si>
    <t>kilovolt-Ampere</t>
  </si>
  <si>
    <t>ampere</t>
  </si>
  <si>
    <t>kilowatt</t>
  </si>
  <si>
    <t>horsepower</t>
  </si>
  <si>
    <t>Current</t>
  </si>
  <si>
    <t>Power</t>
  </si>
  <si>
    <t>Voltage</t>
  </si>
  <si>
    <t>volt</t>
  </si>
  <si>
    <t>V</t>
  </si>
  <si>
    <t>All the values obtain from this calculator is theoretical values and for reference only.</t>
  </si>
  <si>
    <t>Disclaimer:</t>
  </si>
  <si>
    <t xml:space="preserve">If you are unsure about the calculation, it is always wise to seek assistance from the </t>
  </si>
  <si>
    <t>AHE Power Engineering SDN. BHD.</t>
  </si>
  <si>
    <t>Electrical Power Conversion Calculator</t>
  </si>
  <si>
    <t>certified technician or cantact us with your question.</t>
  </si>
  <si>
    <t>ahe</t>
  </si>
  <si>
    <t>Calculator Guide:</t>
  </si>
  <si>
    <t>1. Select either single phase or three phase voltage source.</t>
  </si>
  <si>
    <t>White cell - User Input Column</t>
  </si>
  <si>
    <t>Red font - Converted Values</t>
  </si>
  <si>
    <t>Protected Password</t>
  </si>
  <si>
    <t>89611828ahe</t>
  </si>
  <si>
    <t>CONTACT US:</t>
  </si>
  <si>
    <t>www.ahe.com.my</t>
  </si>
  <si>
    <t>Phone : +603-8961 1828</t>
  </si>
  <si>
    <t xml:space="preserve">Lot 5199C, Kawasan Perindustrian Balakong Jaya, </t>
  </si>
  <si>
    <t>43300 Seri Kembangan, Selangor.</t>
  </si>
  <si>
    <t>Single Phase Voltage (V)</t>
  </si>
  <si>
    <t>Three Phase L-L Voltage (V)</t>
  </si>
  <si>
    <t>Unit</t>
  </si>
  <si>
    <t>Single Phase</t>
  </si>
  <si>
    <t>Three Phases</t>
  </si>
  <si>
    <t>Power (kVA)</t>
  </si>
  <si>
    <t>Power (kW)</t>
  </si>
  <si>
    <t xml:space="preserve">Current (I), </t>
  </si>
  <si>
    <t>kVA is known</t>
  </si>
  <si>
    <t>kW is known</t>
  </si>
  <si>
    <t>hp is known</t>
  </si>
  <si>
    <t>Horsepower (hp)</t>
  </si>
  <si>
    <t>Formula</t>
  </si>
  <si>
    <t>Synchronous speed</t>
  </si>
  <si>
    <t>(rpm)</t>
  </si>
  <si>
    <t>Whatsapp @ +6012-3903280</t>
  </si>
  <si>
    <t>Whatsapp @ +603-89611828</t>
  </si>
  <si>
    <t>FORMULAS</t>
  </si>
  <si>
    <t>RPM</t>
  </si>
  <si>
    <t>Hz</t>
  </si>
  <si>
    <t>Pole</t>
  </si>
  <si>
    <t>ahepower@ahe.com.my</t>
  </si>
  <si>
    <t>3. Input the power factor and the motor efficiency (to calculate horsepower).</t>
  </si>
  <si>
    <t>4. Determine your known value, ampere, kVA, kW or horsepower.</t>
  </si>
  <si>
    <t>5. Input the known value into the calculator on the user input column.</t>
  </si>
  <si>
    <t>6. The converted power units will shown with the red font.</t>
  </si>
  <si>
    <t>2. Input the single phase voltage, three phase voltage will calculate automatically.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</si>
</sst>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0070C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42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89">
    <xf numFmtId="0" fontId="0" fillId="0" borderId="0" xfId="0"/>
    <xf numFmtId="0" fontId="0" fillId="0" borderId="0" xfId="0" applyFill="1"/>
    <xf numFmtId="0" fontId="0" fillId="0" borderId="11" xfId="0" applyFill="1" applyBorder="1"/>
    <xf numFmtId="0" fontId="0" fillId="2" borderId="2" xfId="0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/>
    <xf numFmtId="0" fontId="0" fillId="2" borderId="0" xfId="0" applyFill="1" applyBorder="1"/>
    <xf numFmtId="0" fontId="0" fillId="2" borderId="4" xfId="0" applyFill="1" applyBorder="1"/>
    <xf numFmtId="0" fontId="0" fillId="2" borderId="0" xfId="0" applyFill="1" applyBorder="1" applyAlignment="1">
      <alignment horizontal="center"/>
    </xf>
    <xf numFmtId="0" fontId="0" fillId="2" borderId="5" xfId="0" applyFill="1" applyBorder="1"/>
    <xf numFmtId="0" fontId="0" fillId="2" borderId="9" xfId="0" applyFill="1" applyBorder="1"/>
    <xf numFmtId="0" fontId="0" fillId="2" borderId="9" xfId="0" applyFill="1" applyBorder="1" applyAlignment="1">
      <alignment horizontal="center"/>
    </xf>
    <xf numFmtId="0" fontId="0" fillId="2" borderId="10" xfId="0" applyFill="1" applyBorder="1"/>
    <xf numFmtId="0" fontId="0" fillId="2" borderId="7" xfId="0" applyFill="1" applyBorder="1"/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1" fillId="0" borderId="0" xfId="0" applyFont="1"/>
    <xf numFmtId="0" fontId="2" fillId="0" borderId="0" xfId="0" applyFont="1" applyFill="1"/>
    <xf numFmtId="0" fontId="0" fillId="2" borderId="0" xfId="0" applyFill="1" applyBorder="1" applyAlignment="1" applyProtection="1">
      <alignment horizontal="center"/>
    </xf>
    <xf numFmtId="0" fontId="3" fillId="0" borderId="0" xfId="0" applyFont="1"/>
    <xf numFmtId="0" fontId="0" fillId="2" borderId="1" xfId="0" applyFill="1" applyBorder="1" applyProtection="1">
      <protection locked="0"/>
    </xf>
    <xf numFmtId="0" fontId="0" fillId="0" borderId="11" xfId="0" applyFill="1" applyBorder="1" applyAlignment="1">
      <alignment horizontal="right"/>
    </xf>
    <xf numFmtId="0" fontId="0" fillId="3" borderId="19" xfId="0" applyFill="1" applyBorder="1"/>
    <xf numFmtId="0" fontId="0" fillId="3" borderId="20" xfId="0" applyFill="1" applyBorder="1"/>
    <xf numFmtId="0" fontId="0" fillId="3" borderId="21" xfId="0" applyFill="1" applyBorder="1"/>
    <xf numFmtId="0" fontId="0" fillId="3" borderId="0" xfId="0" applyFill="1" applyBorder="1"/>
    <xf numFmtId="0" fontId="0" fillId="3" borderId="22" xfId="0" applyFill="1" applyBorder="1"/>
    <xf numFmtId="0" fontId="0" fillId="3" borderId="15" xfId="0" applyFill="1" applyBorder="1"/>
    <xf numFmtId="0" fontId="0" fillId="3" borderId="23" xfId="0" applyFill="1" applyBorder="1"/>
    <xf numFmtId="0" fontId="0" fillId="3" borderId="24" xfId="0" applyFill="1" applyBorder="1"/>
    <xf numFmtId="0" fontId="0" fillId="0" borderId="17" xfId="0" applyFill="1" applyBorder="1"/>
    <xf numFmtId="0" fontId="0" fillId="3" borderId="0" xfId="0" applyFill="1"/>
    <xf numFmtId="2" fontId="1" fillId="2" borderId="17" xfId="0" applyNumberFormat="1" applyFont="1" applyFill="1" applyBorder="1"/>
    <xf numFmtId="2" fontId="1" fillId="2" borderId="2" xfId="0" applyNumberFormat="1" applyFont="1" applyFill="1" applyBorder="1" applyProtection="1">
      <protection hidden="1"/>
    </xf>
    <xf numFmtId="2" fontId="1" fillId="2" borderId="0" xfId="0" applyNumberFormat="1" applyFont="1" applyFill="1" applyBorder="1" applyProtection="1">
      <protection hidden="1"/>
    </xf>
    <xf numFmtId="0" fontId="0" fillId="2" borderId="9" xfId="0" applyFill="1" applyBorder="1" applyProtection="1">
      <protection hidden="1"/>
    </xf>
    <xf numFmtId="0" fontId="0" fillId="2" borderId="7" xfId="0" applyFill="1" applyBorder="1" applyProtection="1">
      <protection hidden="1"/>
    </xf>
    <xf numFmtId="0" fontId="0" fillId="4" borderId="19" xfId="0" applyFill="1" applyBorder="1"/>
    <xf numFmtId="0" fontId="0" fillId="4" borderId="20" xfId="0" applyFill="1" applyBorder="1"/>
    <xf numFmtId="0" fontId="5" fillId="4" borderId="0" xfId="0" applyFont="1" applyFill="1" applyBorder="1"/>
    <xf numFmtId="0" fontId="0" fillId="4" borderId="0" xfId="0" applyFill="1" applyBorder="1"/>
    <xf numFmtId="0" fontId="0" fillId="4" borderId="22" xfId="0" applyFill="1" applyBorder="1"/>
    <xf numFmtId="0" fontId="5" fillId="4" borderId="21" xfId="0" applyFont="1" applyFill="1" applyBorder="1"/>
    <xf numFmtId="0" fontId="0" fillId="4" borderId="15" xfId="0" applyFill="1" applyBorder="1"/>
    <xf numFmtId="0" fontId="0" fillId="4" borderId="23" xfId="0" applyFill="1" applyBorder="1"/>
    <xf numFmtId="0" fontId="0" fillId="4" borderId="24" xfId="0" applyFill="1" applyBorder="1"/>
    <xf numFmtId="2" fontId="0" fillId="2" borderId="11" xfId="0" applyNumberFormat="1" applyFill="1" applyBorder="1" applyAlignment="1">
      <alignment horizontal="right"/>
    </xf>
    <xf numFmtId="0" fontId="0" fillId="5" borderId="22" xfId="0" applyFill="1" applyBorder="1"/>
    <xf numFmtId="0" fontId="0" fillId="6" borderId="22" xfId="0" applyFill="1" applyBorder="1"/>
    <xf numFmtId="0" fontId="0" fillId="6" borderId="24" xfId="0" applyFill="1" applyBorder="1"/>
    <xf numFmtId="0" fontId="0" fillId="5" borderId="26" xfId="0" applyFill="1" applyBorder="1"/>
    <xf numFmtId="0" fontId="0" fillId="6" borderId="26" xfId="0" applyFill="1" applyBorder="1"/>
    <xf numFmtId="0" fontId="0" fillId="6" borderId="27" xfId="0" applyFill="1" applyBorder="1"/>
    <xf numFmtId="0" fontId="6" fillId="7" borderId="25" xfId="0" applyFont="1" applyFill="1" applyBorder="1" applyAlignment="1">
      <alignment vertical="center"/>
    </xf>
    <xf numFmtId="0" fontId="6" fillId="7" borderId="25" xfId="0" applyFont="1" applyFill="1" applyBorder="1"/>
    <xf numFmtId="0" fontId="6" fillId="7" borderId="20" xfId="0" applyFont="1" applyFill="1" applyBorder="1"/>
    <xf numFmtId="0" fontId="6" fillId="7" borderId="26" xfId="0" applyFont="1" applyFill="1" applyBorder="1" applyAlignment="1">
      <alignment vertical="center"/>
    </xf>
    <xf numFmtId="0" fontId="0" fillId="7" borderId="26" xfId="0" applyFill="1" applyBorder="1"/>
    <xf numFmtId="0" fontId="0" fillId="7" borderId="22" xfId="0" applyFill="1" applyBorder="1"/>
    <xf numFmtId="0" fontId="6" fillId="7" borderId="26" xfId="0" applyFont="1" applyFill="1" applyBorder="1" applyAlignment="1">
      <alignment horizontal="left" vertical="center"/>
    </xf>
    <xf numFmtId="0" fontId="0" fillId="5" borderId="24" xfId="0" applyFill="1" applyBorder="1"/>
    <xf numFmtId="0" fontId="6" fillId="7" borderId="28" xfId="0" applyFont="1" applyFill="1" applyBorder="1"/>
    <xf numFmtId="0" fontId="6" fillId="7" borderId="17" xfId="0" applyFont="1" applyFill="1" applyBorder="1"/>
    <xf numFmtId="0" fontId="0" fillId="5" borderId="27" xfId="0" applyFill="1" applyBorder="1"/>
    <xf numFmtId="0" fontId="4" fillId="4" borderId="21" xfId="1" applyFont="1" applyFill="1" applyBorder="1" applyAlignment="1">
      <alignment horizontal="left"/>
    </xf>
    <xf numFmtId="0" fontId="4" fillId="4" borderId="0" xfId="1" applyFont="1" applyFill="1" applyBorder="1" applyAlignment="1">
      <alignment horizontal="left"/>
    </xf>
    <xf numFmtId="0" fontId="6" fillId="3" borderId="18" xfId="0" applyFont="1" applyFill="1" applyBorder="1"/>
    <xf numFmtId="0" fontId="6" fillId="4" borderId="18" xfId="0" applyFont="1" applyFill="1" applyBorder="1"/>
    <xf numFmtId="0" fontId="0" fillId="0" borderId="23" xfId="0" applyFill="1" applyBorder="1"/>
    <xf numFmtId="0" fontId="0" fillId="0" borderId="29" xfId="0" applyFill="1" applyBorder="1"/>
    <xf numFmtId="0" fontId="0" fillId="8" borderId="12" xfId="0" applyFill="1" applyBorder="1"/>
    <xf numFmtId="0" fontId="0" fillId="8" borderId="14" xfId="0" applyFill="1" applyBorder="1"/>
    <xf numFmtId="0" fontId="0" fillId="8" borderId="13" xfId="0" applyFill="1" applyBorder="1"/>
    <xf numFmtId="0" fontId="0" fillId="8" borderId="11" xfId="0" applyFill="1" applyBorder="1"/>
    <xf numFmtId="0" fontId="0" fillId="8" borderId="15" xfId="0" applyFill="1" applyBorder="1"/>
    <xf numFmtId="0" fontId="0" fillId="8" borderId="16" xfId="0" applyFill="1" applyBorder="1"/>
    <xf numFmtId="0" fontId="0" fillId="8" borderId="4" xfId="0" applyFill="1" applyBorder="1"/>
    <xf numFmtId="0" fontId="0" fillId="8" borderId="6" xfId="0" applyFill="1" applyBorder="1"/>
    <xf numFmtId="0" fontId="0" fillId="8" borderId="30" xfId="0" applyFill="1" applyBorder="1"/>
    <xf numFmtId="0" fontId="0" fillId="8" borderId="31" xfId="0" applyFill="1" applyBorder="1"/>
    <xf numFmtId="0" fontId="0" fillId="0" borderId="17" xfId="0" applyBorder="1"/>
    <xf numFmtId="0" fontId="6" fillId="0" borderId="17" xfId="0" applyFont="1" applyBorder="1"/>
    <xf numFmtId="0" fontId="0" fillId="10" borderId="17" xfId="0" applyFill="1" applyBorder="1"/>
    <xf numFmtId="0" fontId="1" fillId="0" borderId="17" xfId="0" applyFont="1" applyBorder="1"/>
    <xf numFmtId="0" fontId="8" fillId="0" borderId="17" xfId="0" applyFont="1" applyBorder="1"/>
    <xf numFmtId="0" fontId="0" fillId="9" borderId="0" xfId="0" applyFill="1" applyAlignment="1">
      <alignment horizontal="center"/>
    </xf>
    <xf numFmtId="0" fontId="4" fillId="4" borderId="21" xfId="1" applyFont="1" applyFill="1" applyBorder="1" applyAlignment="1">
      <alignment horizontal="left"/>
    </xf>
    <xf numFmtId="0" fontId="4" fillId="4" borderId="0" xfId="1" applyFont="1" applyFill="1" applyBorder="1" applyAlignment="1">
      <alignment horizontal="left"/>
    </xf>
    <xf numFmtId="0" fontId="4" fillId="4" borderId="0" xfId="1" applyFill="1" applyBorder="1" applyAlignment="1">
      <alignment horizontal="left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66FF66"/>
      <color rgb="FFCCFFCC"/>
      <color rgb="FFCCFFFF"/>
      <color rgb="FF66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Drop" dropStyle="combo" dx="16" fmlaLink="$B$3" fmlaRange="Pass!$A$2:$A$3" noThreeD="1" sel="2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</xdr:row>
          <xdr:rowOff>0</xdr:rowOff>
        </xdr:from>
        <xdr:to>
          <xdr:col>2</xdr:col>
          <xdr:colOff>9525</xdr:colOff>
          <xdr:row>3</xdr:row>
          <xdr:rowOff>0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 editAs="oneCell">
    <xdr:from>
      <xdr:col>1</xdr:col>
      <xdr:colOff>76201</xdr:colOff>
      <xdr:row>0</xdr:row>
      <xdr:rowOff>19050</xdr:rowOff>
    </xdr:from>
    <xdr:to>
      <xdr:col>1</xdr:col>
      <xdr:colOff>704851</xdr:colOff>
      <xdr:row>1</xdr:row>
      <xdr:rowOff>193221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5801" y="19050"/>
          <a:ext cx="628650" cy="364671"/>
        </a:xfrm>
        <a:prstGeom prst="rect">
          <a:avLst/>
        </a:prstGeom>
      </xdr:spPr>
    </xdr:pic>
    <xdr:clientData/>
  </xdr:twoCellAnchor>
  <xdr:oneCellAnchor>
    <xdr:from>
      <xdr:col>21</xdr:col>
      <xdr:colOff>0</xdr:colOff>
      <xdr:row>3</xdr:row>
      <xdr:rowOff>0</xdr:rowOff>
    </xdr:from>
    <xdr:ext cx="1913344" cy="18261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3" name="TextBox 22">
              <a:extLst>
                <a:ext uri="{FF2B5EF4-FFF2-40B4-BE49-F238E27FC236}">
                  <a16:creationId xmlns:a16="http://schemas.microsoft.com/office/drawing/2014/main" id="{00000000-0008-0000-0000-000017000000}"/>
                </a:ext>
              </a:extLst>
            </xdr:cNvPr>
            <xdr:cNvSpPr txBox="1"/>
          </xdr:nvSpPr>
          <xdr:spPr>
            <a:xfrm>
              <a:off x="14344650" y="390525"/>
              <a:ext cx="1913344" cy="18261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left"/>
                  </m:oMathParaPr>
                  <m:oMath xmlns:m="http://schemas.openxmlformats.org/officeDocument/2006/math">
                    <m:sSub>
                      <m:sSubPr>
                        <m:ctrlPr>
                          <a:rPr lang="en-MY" sz="11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MY" sz="1100" b="0" i="1">
                            <a:latin typeface="Cambria Math" panose="02040503050406030204" pitchFamily="18" charset="0"/>
                          </a:rPr>
                          <m:t>𝑉</m:t>
                        </m:r>
                      </m:e>
                      <m:sub>
                        <m:r>
                          <a:rPr lang="en-MY" sz="1100" b="0" i="1">
                            <a:latin typeface="Cambria Math" panose="02040503050406030204" pitchFamily="18" charset="0"/>
                          </a:rPr>
                          <m:t>𝑝h𝑎𝑠𝑒</m:t>
                        </m:r>
                      </m:sub>
                    </m:sSub>
                    <m:r>
                      <a:rPr lang="en-MY" sz="1100" b="0" i="1">
                        <a:latin typeface="Cambria Math" panose="02040503050406030204" pitchFamily="18" charset="0"/>
                      </a:rPr>
                      <m:t>=</m:t>
                    </m:r>
                    <m:r>
                      <a:rPr lang="en-MY" sz="1100" b="0" i="1">
                        <a:latin typeface="Cambria Math" panose="02040503050406030204" pitchFamily="18" charset="0"/>
                      </a:rPr>
                      <m:t>𝑠𝑖𝑛𝑔𝑙𝑒</m:t>
                    </m:r>
                    <m:r>
                      <a:rPr lang="en-MY" sz="1100" b="0" i="1">
                        <a:latin typeface="Cambria Math" panose="02040503050406030204" pitchFamily="18" charset="0"/>
                      </a:rPr>
                      <m:t> </m:t>
                    </m:r>
                    <m:r>
                      <a:rPr lang="en-MY" sz="1100" b="0" i="1">
                        <a:latin typeface="Cambria Math" panose="02040503050406030204" pitchFamily="18" charset="0"/>
                      </a:rPr>
                      <m:t>𝑝h𝑎𝑠𝑒</m:t>
                    </m:r>
                    <m:r>
                      <a:rPr lang="en-MY" sz="1100" b="0" i="1">
                        <a:latin typeface="Cambria Math" panose="02040503050406030204" pitchFamily="18" charset="0"/>
                      </a:rPr>
                      <m:t> </m:t>
                    </m:r>
                    <m:r>
                      <a:rPr lang="en-MY" sz="1100" b="0" i="1">
                        <a:latin typeface="Cambria Math" panose="02040503050406030204" pitchFamily="18" charset="0"/>
                      </a:rPr>
                      <m:t>𝑣𝑜𝑙𝑡𝑎𝑔𝑒</m:t>
                    </m:r>
                  </m:oMath>
                </m:oMathPara>
              </a14:m>
              <a:endParaRPr lang="en-MY" sz="1100" b="0"/>
            </a:p>
          </xdr:txBody>
        </xdr:sp>
      </mc:Choice>
      <mc:Fallback xmlns="">
        <xdr:sp macro="" textlink="">
          <xdr:nvSpPr>
            <xdr:cNvPr id="23" name="TextBox 22">
              <a:extLst>
                <a:ext uri="{FF2B5EF4-FFF2-40B4-BE49-F238E27FC236}">
                  <a16:creationId xmlns:a16="http://schemas.microsoft.com/office/drawing/2014/main" id="{29393AE4-6BFC-49C0-B87A-7D6C80657490}"/>
                </a:ext>
              </a:extLst>
            </xdr:cNvPr>
            <xdr:cNvSpPr txBox="1"/>
          </xdr:nvSpPr>
          <xdr:spPr>
            <a:xfrm>
              <a:off x="14344650" y="390525"/>
              <a:ext cx="1913344" cy="18261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MY" sz="1100" b="0" i="0">
                  <a:latin typeface="Cambria Math" panose="02040503050406030204" pitchFamily="18" charset="0"/>
                </a:rPr>
                <a:t>𝑉_𝑝ℎ𝑎𝑠𝑒=𝑠𝑖𝑛𝑔𝑙𝑒 𝑝ℎ𝑎𝑠𝑒 𝑣𝑜𝑙𝑡𝑎𝑔𝑒</a:t>
              </a:r>
              <a:endParaRPr lang="en-MY" sz="1100" b="0"/>
            </a:p>
          </xdr:txBody>
        </xdr:sp>
      </mc:Fallback>
    </mc:AlternateContent>
    <xdr:clientData/>
  </xdr:oneCellAnchor>
  <xdr:oneCellAnchor>
    <xdr:from>
      <xdr:col>21</xdr:col>
      <xdr:colOff>0</xdr:colOff>
      <xdr:row>4</xdr:row>
      <xdr:rowOff>0</xdr:rowOff>
    </xdr:from>
    <xdr:ext cx="1495859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4" name="TextBox 23">
              <a:extLst>
                <a:ext uri="{FF2B5EF4-FFF2-40B4-BE49-F238E27FC236}">
                  <a16:creationId xmlns:a16="http://schemas.microsoft.com/office/drawing/2014/main" id="{00000000-0008-0000-0000-000018000000}"/>
                </a:ext>
              </a:extLst>
            </xdr:cNvPr>
            <xdr:cNvSpPr txBox="1"/>
          </xdr:nvSpPr>
          <xdr:spPr>
            <a:xfrm>
              <a:off x="14344650" y="581025"/>
              <a:ext cx="1495859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a:rPr lang="en-MY" sz="1100" i="1">
                      <a:latin typeface="Cambria Math" panose="02040503050406030204" pitchFamily="18" charset="0"/>
                    </a:rPr>
                    <m:t>𝐼</m:t>
                  </m:r>
                  <m:r>
                    <a:rPr lang="en-MY" sz="1100" b="0" i="1">
                      <a:latin typeface="Cambria Math" panose="02040503050406030204" pitchFamily="18" charset="0"/>
                    </a:rPr>
                    <m:t>=</m:t>
                  </m:r>
                  <m:r>
                    <a:rPr lang="en-MY" sz="1100" b="0" i="1">
                      <a:latin typeface="Cambria Math" panose="02040503050406030204" pitchFamily="18" charset="0"/>
                    </a:rPr>
                    <m:t>𝑠𝑖𝑛𝑔𝑙𝑒</m:t>
                  </m:r>
                  <m:r>
                    <a:rPr lang="en-MY" sz="1100" b="0" i="1">
                      <a:latin typeface="Cambria Math" panose="02040503050406030204" pitchFamily="18" charset="0"/>
                    </a:rPr>
                    <m:t> </m:t>
                  </m:r>
                  <m:r>
                    <a:rPr lang="en-MY" sz="1100" b="0" i="1">
                      <a:latin typeface="Cambria Math" panose="02040503050406030204" pitchFamily="18" charset="0"/>
                    </a:rPr>
                    <m:t>𝑝h𝑎𝑠𝑒</m:t>
                  </m:r>
                  <m:r>
                    <a:rPr lang="en-MY" sz="1100" b="0" i="1">
                      <a:latin typeface="Cambria Math" panose="02040503050406030204" pitchFamily="18" charset="0"/>
                    </a:rPr>
                    <m:t> </m:t>
                  </m:r>
                </m:oMath>
              </a14:m>
              <a:r>
                <a:rPr lang="en-MY" sz="1100" b="0"/>
                <a:t>current</a:t>
              </a:r>
            </a:p>
          </xdr:txBody>
        </xdr:sp>
      </mc:Choice>
      <mc:Fallback xmlns="">
        <xdr:sp macro="" textlink="">
          <xdr:nvSpPr>
            <xdr:cNvPr id="24" name="TextBox 23">
              <a:extLst>
                <a:ext uri="{FF2B5EF4-FFF2-40B4-BE49-F238E27FC236}">
                  <a16:creationId xmlns:a16="http://schemas.microsoft.com/office/drawing/2014/main" id="{830CA48E-04E8-4EBD-9CDB-0C4EA51B9B4F}"/>
                </a:ext>
              </a:extLst>
            </xdr:cNvPr>
            <xdr:cNvSpPr txBox="1"/>
          </xdr:nvSpPr>
          <xdr:spPr>
            <a:xfrm>
              <a:off x="14344650" y="581025"/>
              <a:ext cx="1495859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MY" sz="1100" i="0">
                  <a:latin typeface="Cambria Math" panose="02040503050406030204" pitchFamily="18" charset="0"/>
                </a:rPr>
                <a:t>𝐼</a:t>
              </a:r>
              <a:r>
                <a:rPr lang="en-MY" sz="1100" b="0" i="0">
                  <a:latin typeface="Cambria Math" panose="02040503050406030204" pitchFamily="18" charset="0"/>
                </a:rPr>
                <a:t>=𝑠𝑖𝑛𝑔𝑙𝑒 𝑝ℎ𝑎𝑠𝑒 </a:t>
              </a:r>
              <a:r>
                <a:rPr lang="en-MY" sz="1100" b="0"/>
                <a:t>current</a:t>
              </a:r>
            </a:p>
          </xdr:txBody>
        </xdr:sp>
      </mc:Fallback>
    </mc:AlternateContent>
    <xdr:clientData/>
  </xdr:oneCellAnchor>
  <xdr:oneCellAnchor>
    <xdr:from>
      <xdr:col>22</xdr:col>
      <xdr:colOff>0</xdr:colOff>
      <xdr:row>3</xdr:row>
      <xdr:rowOff>0</xdr:rowOff>
    </xdr:from>
    <xdr:ext cx="1924050" cy="33759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8" name="TextBox 27">
              <a:extLst>
                <a:ext uri="{FF2B5EF4-FFF2-40B4-BE49-F238E27FC236}">
                  <a16:creationId xmlns:a16="http://schemas.microsoft.com/office/drawing/2014/main" id="{00000000-0008-0000-0000-00001C000000}"/>
                </a:ext>
              </a:extLst>
            </xdr:cNvPr>
            <xdr:cNvSpPr txBox="1"/>
          </xdr:nvSpPr>
          <xdr:spPr>
            <a:xfrm>
              <a:off x="15963900" y="390525"/>
              <a:ext cx="1924050" cy="33759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left"/>
                  </m:oMathParaPr>
                  <m:oMath xmlns:m="http://schemas.openxmlformats.org/officeDocument/2006/math">
                    <m:sSub>
                      <m:sSubPr>
                        <m:ctrlPr>
                          <a:rPr lang="en-MY" sz="11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MY" sz="1100" b="0" i="1">
                            <a:latin typeface="Cambria Math" panose="02040503050406030204" pitchFamily="18" charset="0"/>
                          </a:rPr>
                          <m:t>𝑉</m:t>
                        </m:r>
                      </m:e>
                      <m:sub>
                        <m:r>
                          <a:rPr lang="en-MY" sz="1100" b="0" i="1">
                            <a:latin typeface="Cambria Math" panose="02040503050406030204" pitchFamily="18" charset="0"/>
                          </a:rPr>
                          <m:t>𝐿</m:t>
                        </m:r>
                        <m:r>
                          <a:rPr lang="en-MY" sz="1100" b="0" i="1">
                            <a:latin typeface="Cambria Math" panose="02040503050406030204" pitchFamily="18" charset="0"/>
                          </a:rPr>
                          <m:t>−</m:t>
                        </m:r>
                        <m:r>
                          <a:rPr lang="en-MY" sz="1100" b="0" i="1">
                            <a:latin typeface="Cambria Math" panose="02040503050406030204" pitchFamily="18" charset="0"/>
                          </a:rPr>
                          <m:t>𝐿</m:t>
                        </m:r>
                      </m:sub>
                    </m:sSub>
                    <m:r>
                      <a:rPr lang="en-MY" sz="1100" b="0" i="1">
                        <a:latin typeface="Cambria Math" panose="02040503050406030204" pitchFamily="18" charset="0"/>
                      </a:rPr>
                      <m:t>=</m:t>
                    </m:r>
                    <m:r>
                      <a:rPr lang="en-MY" sz="1100" b="0" i="1">
                        <a:latin typeface="Cambria Math" panose="02040503050406030204" pitchFamily="18" charset="0"/>
                      </a:rPr>
                      <m:t>𝑚𝑒𝑎𝑛</m:t>
                    </m:r>
                    <m:r>
                      <a:rPr lang="en-MY" sz="1100" b="0" i="1">
                        <a:latin typeface="Cambria Math" panose="02040503050406030204" pitchFamily="18" charset="0"/>
                      </a:rPr>
                      <m:t> </m:t>
                    </m:r>
                    <m:r>
                      <a:rPr lang="en-MY" sz="1100" b="0" i="1">
                        <a:latin typeface="Cambria Math" panose="02040503050406030204" pitchFamily="18" charset="0"/>
                      </a:rPr>
                      <m:t>𝑙𝑖𝑛𝑒</m:t>
                    </m:r>
                    <m:r>
                      <a:rPr lang="en-MY" sz="1100" b="0" i="1">
                        <a:latin typeface="Cambria Math" panose="02040503050406030204" pitchFamily="18" charset="0"/>
                      </a:rPr>
                      <m:t> </m:t>
                    </m:r>
                    <m:r>
                      <a:rPr lang="en-MY" sz="1100" b="0" i="1">
                        <a:latin typeface="Cambria Math" panose="02040503050406030204" pitchFamily="18" charset="0"/>
                      </a:rPr>
                      <m:t>𝑡𝑜</m:t>
                    </m:r>
                    <m:r>
                      <a:rPr lang="en-MY" sz="1100" b="0" i="1">
                        <a:latin typeface="Cambria Math" panose="02040503050406030204" pitchFamily="18" charset="0"/>
                      </a:rPr>
                      <m:t> </m:t>
                    </m:r>
                    <m:r>
                      <a:rPr lang="en-MY" sz="1100" b="0" i="1">
                        <a:latin typeface="Cambria Math" panose="02040503050406030204" pitchFamily="18" charset="0"/>
                      </a:rPr>
                      <m:t>𝑙𝑖𝑛𝑒</m:t>
                    </m:r>
                    <m:r>
                      <a:rPr lang="en-MY" sz="1100" b="0" i="1">
                        <a:latin typeface="Cambria Math" panose="02040503050406030204" pitchFamily="18" charset="0"/>
                      </a:rPr>
                      <m:t> </m:t>
                    </m:r>
                  </m:oMath>
                </m:oMathPara>
              </a14:m>
              <a:endParaRPr lang="en-MY" sz="1100" b="0" i="1">
                <a:latin typeface="Cambria Math" panose="02040503050406030204" pitchFamily="18" charset="0"/>
              </a:endParaRPr>
            </a:p>
            <a:p>
              <a:r>
                <a:rPr lang="en-MY" sz="1100" b="0"/>
                <a:t>              </a:t>
              </a:r>
              <a14:m>
                <m:oMath xmlns:m="http://schemas.openxmlformats.org/officeDocument/2006/math">
                  <m:r>
                    <a:rPr lang="en-MY" sz="1100" b="0" i="1">
                      <a:latin typeface="Cambria Math" panose="02040503050406030204" pitchFamily="18" charset="0"/>
                    </a:rPr>
                    <m:t>𝑣𝑜𝑙𝑡𝑎𝑔𝑒</m:t>
                  </m:r>
                  <m:r>
                    <a:rPr lang="en-MY" sz="1100" b="0" i="1">
                      <a:latin typeface="Cambria Math" panose="02040503050406030204" pitchFamily="18" charset="0"/>
                    </a:rPr>
                    <m:t> </m:t>
                  </m:r>
                  <m:r>
                    <a:rPr lang="en-MY" sz="1100" b="0" i="1">
                      <a:latin typeface="Cambria Math" panose="02040503050406030204" pitchFamily="18" charset="0"/>
                    </a:rPr>
                    <m:t>𝑜𝑓</m:t>
                  </m:r>
                  <m:r>
                    <a:rPr lang="en-MY" sz="1100" b="0" i="1">
                      <a:latin typeface="Cambria Math" panose="02040503050406030204" pitchFamily="18" charset="0"/>
                    </a:rPr>
                    <m:t> 3 </m:t>
                  </m:r>
                  <m:r>
                    <a:rPr lang="en-MY" sz="1100" b="0" i="1">
                      <a:latin typeface="Cambria Math" panose="02040503050406030204" pitchFamily="18" charset="0"/>
                    </a:rPr>
                    <m:t>𝑝h𝑎𝑠𝑒𝑠</m:t>
                  </m:r>
                </m:oMath>
              </a14:m>
              <a:endParaRPr lang="en-MY" sz="1100" b="0"/>
            </a:p>
          </xdr:txBody>
        </xdr:sp>
      </mc:Choice>
      <mc:Fallback xmlns="">
        <xdr:sp macro="" textlink="">
          <xdr:nvSpPr>
            <xdr:cNvPr id="28" name="TextBox 27">
              <a:extLst>
                <a:ext uri="{FF2B5EF4-FFF2-40B4-BE49-F238E27FC236}">
                  <a16:creationId xmlns:a16="http://schemas.microsoft.com/office/drawing/2014/main" id="{0D909628-8CFB-4693-B851-9CDD57C58AC1}"/>
                </a:ext>
              </a:extLst>
            </xdr:cNvPr>
            <xdr:cNvSpPr txBox="1"/>
          </xdr:nvSpPr>
          <xdr:spPr>
            <a:xfrm>
              <a:off x="15963900" y="390525"/>
              <a:ext cx="1924050" cy="33759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n-MY" sz="1100" b="0" i="0">
                  <a:latin typeface="Cambria Math" panose="02040503050406030204" pitchFamily="18" charset="0"/>
                </a:rPr>
                <a:t>𝑉_(𝐿−𝐿)=𝑚𝑒𝑎𝑛 𝑙𝑖𝑛𝑒 𝑡𝑜 𝑙𝑖𝑛𝑒 </a:t>
              </a:r>
              <a:endParaRPr lang="en-MY" sz="1100" b="0" i="1">
                <a:latin typeface="Cambria Math" panose="02040503050406030204" pitchFamily="18" charset="0"/>
              </a:endParaRPr>
            </a:p>
            <a:p>
              <a:pPr/>
              <a:r>
                <a:rPr lang="en-MY" sz="1100" b="0"/>
                <a:t>              </a:t>
              </a:r>
              <a:r>
                <a:rPr lang="en-MY" sz="1100" b="0" i="0">
                  <a:latin typeface="Cambria Math" panose="02040503050406030204" pitchFamily="18" charset="0"/>
                </a:rPr>
                <a:t>𝑣𝑜𝑙𝑡𝑎𝑔𝑒 𝑜𝑓 3 𝑝ℎ𝑎𝑠𝑒𝑠</a:t>
              </a:r>
              <a:endParaRPr lang="en-MY" sz="1100" b="0"/>
            </a:p>
          </xdr:txBody>
        </xdr:sp>
      </mc:Fallback>
    </mc:AlternateContent>
    <xdr:clientData/>
  </xdr:oneCellAnchor>
  <xdr:oneCellAnchor>
    <xdr:from>
      <xdr:col>21</xdr:col>
      <xdr:colOff>0</xdr:colOff>
      <xdr:row>8</xdr:row>
      <xdr:rowOff>0</xdr:rowOff>
    </xdr:from>
    <xdr:ext cx="1071062" cy="32117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1" name="TextBox 30">
              <a:extLst>
                <a:ext uri="{FF2B5EF4-FFF2-40B4-BE49-F238E27FC236}">
                  <a16:creationId xmlns:a16="http://schemas.microsoft.com/office/drawing/2014/main" id="{00000000-0008-0000-0000-00001F000000}"/>
                </a:ext>
              </a:extLst>
            </xdr:cNvPr>
            <xdr:cNvSpPr txBox="1"/>
          </xdr:nvSpPr>
          <xdr:spPr>
            <a:xfrm>
              <a:off x="14344650" y="1162050"/>
              <a:ext cx="1071062" cy="3211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left"/>
                  </m:oMathParaPr>
                  <m:oMath xmlns:m="http://schemas.openxmlformats.org/officeDocument/2006/math">
                    <m:r>
                      <a:rPr lang="en-MY" sz="1100" b="0" i="1">
                        <a:latin typeface="Cambria Math" panose="02040503050406030204" pitchFamily="18" charset="0"/>
                      </a:rPr>
                      <m:t>𝑘𝑉𝐴</m:t>
                    </m:r>
                    <m:r>
                      <a:rPr lang="en-MY" sz="1100" b="0" i="1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en-MY" sz="11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en-MY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en-MY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𝑉</m:t>
                            </m:r>
                          </m:e>
                          <m:sub>
                            <m:r>
                              <a:rPr lang="en-MY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𝑝h𝑎𝑠𝑒</m:t>
                            </m:r>
                          </m:sub>
                        </m:sSub>
                        <m:r>
                          <a:rPr lang="en-MY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×</m:t>
                        </m:r>
                        <m:r>
                          <a:rPr lang="en-MY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𝐼</m:t>
                        </m:r>
                      </m:num>
                      <m:den>
                        <m:r>
                          <a:rPr lang="en-MY" sz="1100" b="0" i="1">
                            <a:latin typeface="Cambria Math" panose="02040503050406030204" pitchFamily="18" charset="0"/>
                          </a:rPr>
                          <m:t>1000</m:t>
                        </m:r>
                      </m:den>
                    </m:f>
                  </m:oMath>
                </m:oMathPara>
              </a14:m>
              <a:endParaRPr lang="en-MY" sz="1100"/>
            </a:p>
          </xdr:txBody>
        </xdr:sp>
      </mc:Choice>
      <mc:Fallback xmlns="">
        <xdr:sp macro="" textlink="">
          <xdr:nvSpPr>
            <xdr:cNvPr id="31" name="TextBox 30">
              <a:extLst>
                <a:ext uri="{FF2B5EF4-FFF2-40B4-BE49-F238E27FC236}">
                  <a16:creationId xmlns:a16="http://schemas.microsoft.com/office/drawing/2014/main" id="{9F4BB9D7-B360-4F2D-BCDC-29D18722AD01}"/>
                </a:ext>
              </a:extLst>
            </xdr:cNvPr>
            <xdr:cNvSpPr txBox="1"/>
          </xdr:nvSpPr>
          <xdr:spPr>
            <a:xfrm>
              <a:off x="14344650" y="1162050"/>
              <a:ext cx="1071062" cy="3211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MY" sz="1100" b="0" i="0">
                  <a:latin typeface="Cambria Math" panose="02040503050406030204" pitchFamily="18" charset="0"/>
                </a:rPr>
                <a:t>𝑘𝑉𝐴=(</a:t>
              </a:r>
              <a:r>
                <a:rPr lang="en-MY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𝑉_</a:t>
              </a:r>
              <a:r>
                <a:rPr lang="en-MY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𝑝ℎ𝑎𝑠𝑒</a:t>
              </a:r>
              <a:r>
                <a:rPr lang="en-MY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×𝐼</a:t>
              </a:r>
              <a:r>
                <a:rPr lang="en-MY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)/</a:t>
              </a:r>
              <a:r>
                <a:rPr lang="en-MY" sz="1100" b="0" i="0">
                  <a:latin typeface="Cambria Math" panose="02040503050406030204" pitchFamily="18" charset="0"/>
                </a:rPr>
                <a:t>1000</a:t>
              </a:r>
              <a:endParaRPr lang="en-MY" sz="1100"/>
            </a:p>
          </xdr:txBody>
        </xdr:sp>
      </mc:Fallback>
    </mc:AlternateContent>
    <xdr:clientData/>
  </xdr:oneCellAnchor>
  <xdr:oneCellAnchor>
    <xdr:from>
      <xdr:col>22</xdr:col>
      <xdr:colOff>0</xdr:colOff>
      <xdr:row>8</xdr:row>
      <xdr:rowOff>0</xdr:rowOff>
    </xdr:from>
    <xdr:ext cx="1296445" cy="35612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2" name="TextBox 31">
              <a:extLst>
                <a:ext uri="{FF2B5EF4-FFF2-40B4-BE49-F238E27FC236}">
                  <a16:creationId xmlns:a16="http://schemas.microsoft.com/office/drawing/2014/main" id="{00000000-0008-0000-0000-000020000000}"/>
                </a:ext>
              </a:extLst>
            </xdr:cNvPr>
            <xdr:cNvSpPr txBox="1"/>
          </xdr:nvSpPr>
          <xdr:spPr>
            <a:xfrm>
              <a:off x="16344900" y="1162050"/>
              <a:ext cx="1296445" cy="35612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MY" sz="1100" b="0" i="1">
                        <a:latin typeface="Cambria Math" panose="02040503050406030204" pitchFamily="18" charset="0"/>
                      </a:rPr>
                      <m:t>𝑘𝑉𝐴</m:t>
                    </m:r>
                    <m:r>
                      <a:rPr lang="en-MY" sz="1100" b="0" i="1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en-MY" sz="11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en-MY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en-MY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𝑉</m:t>
                            </m:r>
                          </m:e>
                          <m:sub>
                            <m:r>
                              <a:rPr lang="en-MY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𝐿</m:t>
                            </m:r>
                            <m:r>
                              <a:rPr lang="en-MY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−</m:t>
                            </m:r>
                            <m:r>
                              <a:rPr lang="en-MY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𝐿</m:t>
                            </m:r>
                          </m:sub>
                        </m:sSub>
                        <m:r>
                          <a:rPr lang="en-MY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×</m:t>
                        </m:r>
                        <m:r>
                          <a:rPr lang="en-MY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𝐼</m:t>
                        </m:r>
                        <m:r>
                          <a:rPr lang="en-MY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×</m:t>
                        </m:r>
                        <m:rad>
                          <m:radPr>
                            <m:degHide m:val="on"/>
                            <m:ctrlPr>
                              <a:rPr lang="en-MY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radPr>
                          <m:deg/>
                          <m:e>
                            <m:r>
                              <a:rPr lang="en-MY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3</m:t>
                            </m:r>
                          </m:e>
                        </m:rad>
                      </m:num>
                      <m:den>
                        <m:r>
                          <a:rPr lang="en-MY" sz="1100" b="0" i="1">
                            <a:latin typeface="Cambria Math" panose="02040503050406030204" pitchFamily="18" charset="0"/>
                          </a:rPr>
                          <m:t>1000</m:t>
                        </m:r>
                      </m:den>
                    </m:f>
                  </m:oMath>
                </m:oMathPara>
              </a14:m>
              <a:endParaRPr lang="en-MY" sz="1100"/>
            </a:p>
          </xdr:txBody>
        </xdr:sp>
      </mc:Choice>
      <mc:Fallback xmlns="">
        <xdr:sp macro="" textlink="">
          <xdr:nvSpPr>
            <xdr:cNvPr id="32" name="TextBox 31">
              <a:extLst>
                <a:ext uri="{FF2B5EF4-FFF2-40B4-BE49-F238E27FC236}">
                  <a16:creationId xmlns:a16="http://schemas.microsoft.com/office/drawing/2014/main" id="{D6CF7365-4E17-4A3B-A223-821AAF95CF80}"/>
                </a:ext>
              </a:extLst>
            </xdr:cNvPr>
            <xdr:cNvSpPr txBox="1"/>
          </xdr:nvSpPr>
          <xdr:spPr>
            <a:xfrm>
              <a:off x="16344900" y="1162050"/>
              <a:ext cx="1296445" cy="35612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n-MY" sz="1100" b="0" i="0">
                  <a:latin typeface="Cambria Math" panose="02040503050406030204" pitchFamily="18" charset="0"/>
                </a:rPr>
                <a:t>𝑘𝑉𝐴=(</a:t>
              </a:r>
              <a:r>
                <a:rPr lang="en-MY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𝑉_(</a:t>
              </a:r>
              <a:r>
                <a:rPr lang="en-MY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𝐿−𝐿</a:t>
              </a:r>
              <a:r>
                <a:rPr lang="en-MY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)×𝐼×√3</a:t>
              </a:r>
              <a:r>
                <a:rPr lang="en-MY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)/</a:t>
              </a:r>
              <a:r>
                <a:rPr lang="en-MY" sz="1100" b="0" i="0">
                  <a:latin typeface="Cambria Math" panose="02040503050406030204" pitchFamily="18" charset="0"/>
                </a:rPr>
                <a:t>1000</a:t>
              </a:r>
              <a:endParaRPr lang="en-MY" sz="1100"/>
            </a:p>
          </xdr:txBody>
        </xdr:sp>
      </mc:Fallback>
    </mc:AlternateContent>
    <xdr:clientData/>
  </xdr:oneCellAnchor>
  <xdr:oneCellAnchor>
    <xdr:from>
      <xdr:col>21</xdr:col>
      <xdr:colOff>0</xdr:colOff>
      <xdr:row>11</xdr:row>
      <xdr:rowOff>0</xdr:rowOff>
    </xdr:from>
    <xdr:ext cx="1374287" cy="32117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3" name="TextBox 32">
              <a:extLst>
                <a:ext uri="{FF2B5EF4-FFF2-40B4-BE49-F238E27FC236}">
                  <a16:creationId xmlns:a16="http://schemas.microsoft.com/office/drawing/2014/main" id="{00000000-0008-0000-0000-000021000000}"/>
                </a:ext>
              </a:extLst>
            </xdr:cNvPr>
            <xdr:cNvSpPr txBox="1"/>
          </xdr:nvSpPr>
          <xdr:spPr>
            <a:xfrm>
              <a:off x="14344650" y="1743075"/>
              <a:ext cx="1374287" cy="3211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MY" sz="1100" b="0" i="1">
                        <a:latin typeface="Cambria Math" panose="02040503050406030204" pitchFamily="18" charset="0"/>
                      </a:rPr>
                      <m:t>𝑘𝑊</m:t>
                    </m:r>
                    <m:r>
                      <a:rPr lang="en-MY" sz="1100" b="0" i="1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en-MY" sz="11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en-MY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en-MY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𝑉</m:t>
                            </m:r>
                          </m:e>
                          <m:sub>
                            <m:r>
                              <a:rPr lang="en-MY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𝑝h𝑎𝑠𝑒</m:t>
                            </m:r>
                          </m:sub>
                        </m:sSub>
                        <m:r>
                          <a:rPr lang="en-MY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×</m:t>
                        </m:r>
                        <m:r>
                          <a:rPr lang="en-MY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𝐼</m:t>
                        </m:r>
                        <m:r>
                          <a:rPr lang="en-MY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×</m:t>
                        </m:r>
                        <m:r>
                          <a:rPr lang="en-MY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𝑃𝐹</m:t>
                        </m:r>
                      </m:num>
                      <m:den>
                        <m:r>
                          <a:rPr lang="en-MY" sz="1100" b="0" i="1">
                            <a:latin typeface="Cambria Math" panose="02040503050406030204" pitchFamily="18" charset="0"/>
                          </a:rPr>
                          <m:t>1000</m:t>
                        </m:r>
                      </m:den>
                    </m:f>
                  </m:oMath>
                </m:oMathPara>
              </a14:m>
              <a:endParaRPr lang="en-MY" sz="1100"/>
            </a:p>
          </xdr:txBody>
        </xdr:sp>
      </mc:Choice>
      <mc:Fallback xmlns="">
        <xdr:sp macro="" textlink="">
          <xdr:nvSpPr>
            <xdr:cNvPr id="33" name="TextBox 32">
              <a:extLst>
                <a:ext uri="{FF2B5EF4-FFF2-40B4-BE49-F238E27FC236}">
                  <a16:creationId xmlns:a16="http://schemas.microsoft.com/office/drawing/2014/main" id="{BD8B8ED9-B90D-44D0-A6B2-EF312C2E1EFF}"/>
                </a:ext>
              </a:extLst>
            </xdr:cNvPr>
            <xdr:cNvSpPr txBox="1"/>
          </xdr:nvSpPr>
          <xdr:spPr>
            <a:xfrm>
              <a:off x="14344650" y="1743075"/>
              <a:ext cx="1374287" cy="3211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n-MY" sz="1100" b="0" i="0">
                  <a:latin typeface="Cambria Math" panose="02040503050406030204" pitchFamily="18" charset="0"/>
                </a:rPr>
                <a:t>𝑘𝑊=(</a:t>
              </a:r>
              <a:r>
                <a:rPr lang="en-MY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𝑉_</a:t>
              </a:r>
              <a:r>
                <a:rPr lang="en-MY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𝑝ℎ𝑎𝑠𝑒</a:t>
              </a:r>
              <a:r>
                <a:rPr lang="en-MY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×𝐼×</a:t>
              </a:r>
              <a:r>
                <a:rPr lang="en-MY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𝑃𝐹)/</a:t>
              </a:r>
              <a:r>
                <a:rPr lang="en-MY" sz="1100" b="0" i="0">
                  <a:latin typeface="Cambria Math" panose="02040503050406030204" pitchFamily="18" charset="0"/>
                </a:rPr>
                <a:t>1000</a:t>
              </a:r>
              <a:endParaRPr lang="en-MY" sz="1100"/>
            </a:p>
          </xdr:txBody>
        </xdr:sp>
      </mc:Fallback>
    </mc:AlternateContent>
    <xdr:clientData/>
  </xdr:oneCellAnchor>
  <xdr:oneCellAnchor>
    <xdr:from>
      <xdr:col>22</xdr:col>
      <xdr:colOff>0</xdr:colOff>
      <xdr:row>11</xdr:row>
      <xdr:rowOff>0</xdr:rowOff>
    </xdr:from>
    <xdr:ext cx="1599669" cy="35612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4" name="TextBox 33">
              <a:extLst>
                <a:ext uri="{FF2B5EF4-FFF2-40B4-BE49-F238E27FC236}">
                  <a16:creationId xmlns:a16="http://schemas.microsoft.com/office/drawing/2014/main" id="{00000000-0008-0000-0000-000022000000}"/>
                </a:ext>
              </a:extLst>
            </xdr:cNvPr>
            <xdr:cNvSpPr txBox="1"/>
          </xdr:nvSpPr>
          <xdr:spPr>
            <a:xfrm>
              <a:off x="16344900" y="1743075"/>
              <a:ext cx="1599669" cy="35612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MY" sz="1100" b="0" i="1">
                        <a:latin typeface="Cambria Math" panose="02040503050406030204" pitchFamily="18" charset="0"/>
                      </a:rPr>
                      <m:t>𝑘𝑊</m:t>
                    </m:r>
                    <m:r>
                      <a:rPr lang="en-MY" sz="1100" b="0" i="1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en-MY" sz="11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en-MY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en-MY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𝑉</m:t>
                            </m:r>
                          </m:e>
                          <m:sub>
                            <m:r>
                              <a:rPr lang="en-MY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𝐿</m:t>
                            </m:r>
                            <m:r>
                              <a:rPr lang="en-MY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−</m:t>
                            </m:r>
                            <m:r>
                              <a:rPr lang="en-MY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𝐿</m:t>
                            </m:r>
                          </m:sub>
                        </m:sSub>
                        <m:r>
                          <a:rPr lang="en-MY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×</m:t>
                        </m:r>
                        <m:r>
                          <a:rPr lang="en-MY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𝐼</m:t>
                        </m:r>
                        <m:r>
                          <a:rPr lang="en-MY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×</m:t>
                        </m:r>
                        <m:rad>
                          <m:radPr>
                            <m:degHide m:val="on"/>
                            <m:ctrlPr>
                              <a:rPr lang="en-MY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radPr>
                          <m:deg/>
                          <m:e>
                            <m:r>
                              <a:rPr lang="en-MY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3</m:t>
                            </m:r>
                          </m:e>
                        </m:rad>
                        <m:r>
                          <a:rPr lang="en-MY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×</m:t>
                        </m:r>
                        <m:r>
                          <a:rPr lang="en-MY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𝑃𝐹</m:t>
                        </m:r>
                      </m:num>
                      <m:den>
                        <m:r>
                          <a:rPr lang="en-MY" sz="1100" b="0" i="1">
                            <a:latin typeface="Cambria Math" panose="02040503050406030204" pitchFamily="18" charset="0"/>
                          </a:rPr>
                          <m:t>1000</m:t>
                        </m:r>
                      </m:den>
                    </m:f>
                  </m:oMath>
                </m:oMathPara>
              </a14:m>
              <a:endParaRPr lang="en-MY" sz="1100"/>
            </a:p>
          </xdr:txBody>
        </xdr:sp>
      </mc:Choice>
      <mc:Fallback xmlns="">
        <xdr:sp macro="" textlink="">
          <xdr:nvSpPr>
            <xdr:cNvPr id="34" name="TextBox 33">
              <a:extLst>
                <a:ext uri="{FF2B5EF4-FFF2-40B4-BE49-F238E27FC236}">
                  <a16:creationId xmlns:a16="http://schemas.microsoft.com/office/drawing/2014/main" id="{998B2F81-C88A-4500-92B9-5DE4CE650A8A}"/>
                </a:ext>
              </a:extLst>
            </xdr:cNvPr>
            <xdr:cNvSpPr txBox="1"/>
          </xdr:nvSpPr>
          <xdr:spPr>
            <a:xfrm>
              <a:off x="16344900" y="1743075"/>
              <a:ext cx="1599669" cy="35612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n-MY" sz="1100" b="0" i="0">
                  <a:latin typeface="Cambria Math" panose="02040503050406030204" pitchFamily="18" charset="0"/>
                </a:rPr>
                <a:t>𝑘𝑊=(</a:t>
              </a:r>
              <a:r>
                <a:rPr lang="en-MY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𝑉_(</a:t>
              </a:r>
              <a:r>
                <a:rPr lang="en-MY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𝐿−𝐿</a:t>
              </a:r>
              <a:r>
                <a:rPr lang="en-MY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)×𝐼×√3×</a:t>
              </a:r>
              <a:r>
                <a:rPr lang="en-MY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𝑃𝐹)/</a:t>
              </a:r>
              <a:r>
                <a:rPr lang="en-MY" sz="1100" b="0" i="0">
                  <a:latin typeface="Cambria Math" panose="02040503050406030204" pitchFamily="18" charset="0"/>
                </a:rPr>
                <a:t>1000</a:t>
              </a:r>
              <a:endParaRPr lang="en-MY" sz="1100"/>
            </a:p>
          </xdr:txBody>
        </xdr:sp>
      </mc:Fallback>
    </mc:AlternateContent>
    <xdr:clientData/>
  </xdr:oneCellAnchor>
  <xdr:oneCellAnchor>
    <xdr:from>
      <xdr:col>21</xdr:col>
      <xdr:colOff>0</xdr:colOff>
      <xdr:row>14</xdr:row>
      <xdr:rowOff>0</xdr:rowOff>
    </xdr:from>
    <xdr:ext cx="1006236" cy="368562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5" name="TextBox 34">
              <a:extLst>
                <a:ext uri="{FF2B5EF4-FFF2-40B4-BE49-F238E27FC236}">
                  <a16:creationId xmlns:a16="http://schemas.microsoft.com/office/drawing/2014/main" id="{00000000-0008-0000-0000-000023000000}"/>
                </a:ext>
              </a:extLst>
            </xdr:cNvPr>
            <xdr:cNvSpPr txBox="1"/>
          </xdr:nvSpPr>
          <xdr:spPr>
            <a:xfrm>
              <a:off x="14344650" y="2333625"/>
              <a:ext cx="1006236" cy="36856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MY" sz="1100" b="0" i="1">
                        <a:latin typeface="Cambria Math" panose="02040503050406030204" pitchFamily="18" charset="0"/>
                      </a:rPr>
                      <m:t>𝐼</m:t>
                    </m:r>
                    <m:r>
                      <a:rPr lang="en-MY" sz="1100" b="0" i="1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en-MY" sz="11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n-MY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𝑘𝑉𝐴</m:t>
                        </m:r>
                        <m:r>
                          <a:rPr lang="en-MY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×1000</m:t>
                        </m:r>
                      </m:num>
                      <m:den>
                        <m:sSub>
                          <m:sSubPr>
                            <m:ctrlPr>
                              <a:rPr lang="en-MY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en-MY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𝑉</m:t>
                            </m:r>
                          </m:e>
                          <m:sub>
                            <m:r>
                              <a:rPr lang="en-MY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𝑝h𝑎𝑠𝑒</m:t>
                            </m:r>
                          </m:sub>
                        </m:sSub>
                      </m:den>
                    </m:f>
                  </m:oMath>
                </m:oMathPara>
              </a14:m>
              <a:endParaRPr lang="en-MY" sz="1100"/>
            </a:p>
          </xdr:txBody>
        </xdr:sp>
      </mc:Choice>
      <mc:Fallback xmlns="">
        <xdr:sp macro="" textlink="">
          <xdr:nvSpPr>
            <xdr:cNvPr id="35" name="TextBox 34">
              <a:extLst>
                <a:ext uri="{FF2B5EF4-FFF2-40B4-BE49-F238E27FC236}">
                  <a16:creationId xmlns:a16="http://schemas.microsoft.com/office/drawing/2014/main" id="{7D3ADA96-F9C1-4410-B5C9-C28A6A4C9E52}"/>
                </a:ext>
              </a:extLst>
            </xdr:cNvPr>
            <xdr:cNvSpPr txBox="1"/>
          </xdr:nvSpPr>
          <xdr:spPr>
            <a:xfrm>
              <a:off x="14344650" y="2333625"/>
              <a:ext cx="1006236" cy="36856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n-MY" sz="1100" b="0" i="0">
                  <a:latin typeface="Cambria Math" panose="02040503050406030204" pitchFamily="18" charset="0"/>
                </a:rPr>
                <a:t>𝐼=(</a:t>
              </a:r>
              <a:r>
                <a:rPr lang="en-MY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𝑘𝑉𝐴</a:t>
              </a:r>
              <a:r>
                <a:rPr lang="en-MY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×</a:t>
              </a:r>
              <a:r>
                <a:rPr lang="en-MY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1000)/</a:t>
              </a:r>
              <a:r>
                <a:rPr lang="en-MY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𝑉_𝑝ℎ𝑎𝑠𝑒</a:t>
              </a:r>
              <a:r>
                <a:rPr lang="en-MY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 </a:t>
              </a:r>
              <a:endParaRPr lang="en-MY" sz="1100"/>
            </a:p>
          </xdr:txBody>
        </xdr:sp>
      </mc:Fallback>
    </mc:AlternateContent>
    <xdr:clientData/>
  </xdr:oneCellAnchor>
  <xdr:oneCellAnchor>
    <xdr:from>
      <xdr:col>22</xdr:col>
      <xdr:colOff>0</xdr:colOff>
      <xdr:row>14</xdr:row>
      <xdr:rowOff>0</xdr:rowOff>
    </xdr:from>
    <xdr:ext cx="1006236" cy="370101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6" name="TextBox 35">
              <a:extLst>
                <a:ext uri="{FF2B5EF4-FFF2-40B4-BE49-F238E27FC236}">
                  <a16:creationId xmlns:a16="http://schemas.microsoft.com/office/drawing/2014/main" id="{00000000-0008-0000-0000-000024000000}"/>
                </a:ext>
              </a:extLst>
            </xdr:cNvPr>
            <xdr:cNvSpPr txBox="1"/>
          </xdr:nvSpPr>
          <xdr:spPr>
            <a:xfrm>
              <a:off x="16344900" y="2333625"/>
              <a:ext cx="1006236" cy="37010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MY" sz="1100" b="0" i="1">
                        <a:latin typeface="Cambria Math" panose="02040503050406030204" pitchFamily="18" charset="0"/>
                      </a:rPr>
                      <m:t>𝐼</m:t>
                    </m:r>
                    <m:r>
                      <a:rPr lang="en-MY" sz="1100" b="0" i="1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en-MY" sz="11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n-MY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𝑘𝑉𝐴</m:t>
                        </m:r>
                        <m:r>
                          <a:rPr lang="en-MY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×1000</m:t>
                        </m:r>
                      </m:num>
                      <m:den>
                        <m:sSub>
                          <m:sSubPr>
                            <m:ctrlPr>
                              <a:rPr lang="en-MY" sz="11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en-MY" sz="1100" b="0" i="1">
                                <a:latin typeface="Cambria Math" panose="02040503050406030204" pitchFamily="18" charset="0"/>
                              </a:rPr>
                              <m:t>𝑉</m:t>
                            </m:r>
                          </m:e>
                          <m:sub>
                            <m:r>
                              <a:rPr lang="en-MY" sz="1100" b="0" i="1">
                                <a:latin typeface="Cambria Math" panose="02040503050406030204" pitchFamily="18" charset="0"/>
                              </a:rPr>
                              <m:t>𝐿</m:t>
                            </m:r>
                            <m:r>
                              <a:rPr lang="en-MY" sz="1100" b="0" i="1">
                                <a:latin typeface="Cambria Math" panose="02040503050406030204" pitchFamily="18" charset="0"/>
                              </a:rPr>
                              <m:t>−</m:t>
                            </m:r>
                            <m:r>
                              <a:rPr lang="en-MY" sz="1100" b="0" i="1">
                                <a:latin typeface="Cambria Math" panose="02040503050406030204" pitchFamily="18" charset="0"/>
                              </a:rPr>
                              <m:t>𝐿</m:t>
                            </m:r>
                          </m:sub>
                        </m:sSub>
                        <m:r>
                          <a:rPr lang="en-MY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×</m:t>
                        </m:r>
                        <m:rad>
                          <m:radPr>
                            <m:degHide m:val="on"/>
                            <m:ctrlPr>
                              <a:rPr lang="en-MY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radPr>
                          <m:deg/>
                          <m:e>
                            <m:r>
                              <a:rPr lang="en-MY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3</m:t>
                            </m:r>
                          </m:e>
                        </m:rad>
                      </m:den>
                    </m:f>
                  </m:oMath>
                </m:oMathPara>
              </a14:m>
              <a:endParaRPr lang="en-MY" sz="1100"/>
            </a:p>
          </xdr:txBody>
        </xdr:sp>
      </mc:Choice>
      <mc:Fallback xmlns="">
        <xdr:sp macro="" textlink="">
          <xdr:nvSpPr>
            <xdr:cNvPr id="36" name="TextBox 35">
              <a:extLst>
                <a:ext uri="{FF2B5EF4-FFF2-40B4-BE49-F238E27FC236}">
                  <a16:creationId xmlns:a16="http://schemas.microsoft.com/office/drawing/2014/main" id="{D78CA01E-1C49-45F0-9F9A-DDE52B1E5EE2}"/>
                </a:ext>
              </a:extLst>
            </xdr:cNvPr>
            <xdr:cNvSpPr txBox="1"/>
          </xdr:nvSpPr>
          <xdr:spPr>
            <a:xfrm>
              <a:off x="16344900" y="2333625"/>
              <a:ext cx="1006236" cy="37010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n-MY" sz="1100" b="0" i="0">
                  <a:latin typeface="Cambria Math" panose="02040503050406030204" pitchFamily="18" charset="0"/>
                </a:rPr>
                <a:t>𝐼=(</a:t>
              </a:r>
              <a:r>
                <a:rPr lang="en-MY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𝑘𝑉𝐴</a:t>
              </a:r>
              <a:r>
                <a:rPr lang="en-MY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×</a:t>
              </a:r>
              <a:r>
                <a:rPr lang="en-MY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1000)/(</a:t>
              </a:r>
              <a:r>
                <a:rPr lang="en-MY" sz="1100" b="0" i="0">
                  <a:latin typeface="Cambria Math" panose="02040503050406030204" pitchFamily="18" charset="0"/>
                </a:rPr>
                <a:t>𝑉_(𝐿−𝐿)</a:t>
              </a:r>
              <a:r>
                <a:rPr lang="en-MY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×√3</a:t>
              </a:r>
              <a:r>
                <a:rPr lang="en-MY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)</a:t>
              </a:r>
              <a:endParaRPr lang="en-MY" sz="1100"/>
            </a:p>
          </xdr:txBody>
        </xdr:sp>
      </mc:Fallback>
    </mc:AlternateContent>
    <xdr:clientData/>
  </xdr:oneCellAnchor>
  <xdr:oneCellAnchor>
    <xdr:from>
      <xdr:col>21</xdr:col>
      <xdr:colOff>0</xdr:colOff>
      <xdr:row>17</xdr:row>
      <xdr:rowOff>0</xdr:rowOff>
    </xdr:from>
    <xdr:ext cx="993477" cy="368562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7" name="TextBox 36">
              <a:extLst>
                <a:ext uri="{FF2B5EF4-FFF2-40B4-BE49-F238E27FC236}">
                  <a16:creationId xmlns:a16="http://schemas.microsoft.com/office/drawing/2014/main" id="{00000000-0008-0000-0000-000025000000}"/>
                </a:ext>
              </a:extLst>
            </xdr:cNvPr>
            <xdr:cNvSpPr txBox="1"/>
          </xdr:nvSpPr>
          <xdr:spPr>
            <a:xfrm>
              <a:off x="14344650" y="2924175"/>
              <a:ext cx="993477" cy="36856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MY" sz="1100" b="0" i="1">
                        <a:latin typeface="Cambria Math" panose="02040503050406030204" pitchFamily="18" charset="0"/>
                      </a:rPr>
                      <m:t>𝐼</m:t>
                    </m:r>
                    <m:r>
                      <a:rPr lang="en-MY" sz="1100" b="0" i="1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en-MY" sz="11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n-MY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𝑘𝑊</m:t>
                        </m:r>
                        <m:r>
                          <a:rPr lang="en-MY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×1000</m:t>
                        </m:r>
                      </m:num>
                      <m:den>
                        <m:sSub>
                          <m:sSubPr>
                            <m:ctrlPr>
                              <a:rPr lang="en-MY" sz="11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en-MY" sz="1100" b="0" i="1">
                                <a:latin typeface="Cambria Math" panose="02040503050406030204" pitchFamily="18" charset="0"/>
                              </a:rPr>
                              <m:t>𝑉</m:t>
                            </m:r>
                          </m:e>
                          <m:sub>
                            <m:r>
                              <a:rPr lang="en-MY" sz="1100" b="0" i="1">
                                <a:latin typeface="Cambria Math" panose="02040503050406030204" pitchFamily="18" charset="0"/>
                              </a:rPr>
                              <m:t>𝑝h𝑎𝑠𝑒</m:t>
                            </m:r>
                          </m:sub>
                        </m:sSub>
                        <m:r>
                          <a:rPr lang="en-MY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×</m:t>
                        </m:r>
                        <m:r>
                          <a:rPr lang="en-MY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𝑃𝐹</m:t>
                        </m:r>
                      </m:den>
                    </m:f>
                  </m:oMath>
                </m:oMathPara>
              </a14:m>
              <a:endParaRPr lang="en-MY" sz="1100"/>
            </a:p>
          </xdr:txBody>
        </xdr:sp>
      </mc:Choice>
      <mc:Fallback xmlns="">
        <xdr:sp macro="" textlink="">
          <xdr:nvSpPr>
            <xdr:cNvPr id="37" name="TextBox 36">
              <a:extLst>
                <a:ext uri="{FF2B5EF4-FFF2-40B4-BE49-F238E27FC236}">
                  <a16:creationId xmlns:a16="http://schemas.microsoft.com/office/drawing/2014/main" id="{52B20F35-0FAC-4CEC-B4CD-4F85446B71DB}"/>
                </a:ext>
              </a:extLst>
            </xdr:cNvPr>
            <xdr:cNvSpPr txBox="1"/>
          </xdr:nvSpPr>
          <xdr:spPr>
            <a:xfrm>
              <a:off x="14344650" y="2924175"/>
              <a:ext cx="993477" cy="36856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n-MY" sz="1100" b="0" i="0">
                  <a:latin typeface="Cambria Math" panose="02040503050406030204" pitchFamily="18" charset="0"/>
                </a:rPr>
                <a:t>𝐼=(</a:t>
              </a:r>
              <a:r>
                <a:rPr lang="en-MY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𝑘𝑊</a:t>
              </a:r>
              <a:r>
                <a:rPr lang="en-MY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×</a:t>
              </a:r>
              <a:r>
                <a:rPr lang="en-MY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1000)/(</a:t>
              </a:r>
              <a:r>
                <a:rPr lang="en-MY" sz="1100" b="0" i="0">
                  <a:latin typeface="Cambria Math" panose="02040503050406030204" pitchFamily="18" charset="0"/>
                </a:rPr>
                <a:t>𝑉_𝑝ℎ𝑎𝑠𝑒</a:t>
              </a:r>
              <a:r>
                <a:rPr lang="en-MY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×</a:t>
              </a:r>
              <a:r>
                <a:rPr lang="en-MY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𝑃𝐹)</a:t>
              </a:r>
              <a:endParaRPr lang="en-MY" sz="1100"/>
            </a:p>
          </xdr:txBody>
        </xdr:sp>
      </mc:Fallback>
    </mc:AlternateContent>
    <xdr:clientData/>
  </xdr:oneCellAnchor>
  <xdr:oneCellAnchor>
    <xdr:from>
      <xdr:col>22</xdr:col>
      <xdr:colOff>0</xdr:colOff>
      <xdr:row>17</xdr:row>
      <xdr:rowOff>0</xdr:rowOff>
    </xdr:from>
    <xdr:ext cx="1218860" cy="370101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8" name="TextBox 37">
              <a:extLst>
                <a:ext uri="{FF2B5EF4-FFF2-40B4-BE49-F238E27FC236}">
                  <a16:creationId xmlns:a16="http://schemas.microsoft.com/office/drawing/2014/main" id="{00000000-0008-0000-0000-000026000000}"/>
                </a:ext>
              </a:extLst>
            </xdr:cNvPr>
            <xdr:cNvSpPr txBox="1"/>
          </xdr:nvSpPr>
          <xdr:spPr>
            <a:xfrm>
              <a:off x="16344900" y="2924175"/>
              <a:ext cx="1218860" cy="37010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MY" sz="1100" b="0" i="1">
                        <a:latin typeface="Cambria Math" panose="02040503050406030204" pitchFamily="18" charset="0"/>
                      </a:rPr>
                      <m:t>𝐼</m:t>
                    </m:r>
                    <m:r>
                      <a:rPr lang="en-MY" sz="1100" b="0" i="1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en-MY" sz="11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n-MY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𝑘𝑊</m:t>
                        </m:r>
                        <m:r>
                          <a:rPr lang="en-MY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×1000</m:t>
                        </m:r>
                      </m:num>
                      <m:den>
                        <m:sSub>
                          <m:sSubPr>
                            <m:ctrlPr>
                              <a:rPr lang="en-MY" sz="11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en-MY" sz="1100" b="0" i="1">
                                <a:latin typeface="Cambria Math" panose="02040503050406030204" pitchFamily="18" charset="0"/>
                              </a:rPr>
                              <m:t>𝑉</m:t>
                            </m:r>
                          </m:e>
                          <m:sub>
                            <m:r>
                              <a:rPr lang="en-MY" sz="1100" b="0" i="1">
                                <a:latin typeface="Cambria Math" panose="02040503050406030204" pitchFamily="18" charset="0"/>
                              </a:rPr>
                              <m:t>𝐿</m:t>
                            </m:r>
                            <m:r>
                              <a:rPr lang="en-MY" sz="1100" b="0" i="1">
                                <a:latin typeface="Cambria Math" panose="02040503050406030204" pitchFamily="18" charset="0"/>
                              </a:rPr>
                              <m:t>−</m:t>
                            </m:r>
                            <m:r>
                              <a:rPr lang="en-MY" sz="1100" b="0" i="1">
                                <a:latin typeface="Cambria Math" panose="02040503050406030204" pitchFamily="18" charset="0"/>
                              </a:rPr>
                              <m:t>𝐿</m:t>
                            </m:r>
                          </m:sub>
                        </m:sSub>
                        <m:r>
                          <a:rPr lang="en-MY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×</m:t>
                        </m:r>
                        <m:rad>
                          <m:radPr>
                            <m:degHide m:val="on"/>
                            <m:ctrlPr>
                              <a:rPr lang="en-MY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radPr>
                          <m:deg/>
                          <m:e>
                            <m:r>
                              <a:rPr lang="en-MY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3</m:t>
                            </m:r>
                          </m:e>
                        </m:rad>
                        <m:r>
                          <a:rPr lang="en-MY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×</m:t>
                        </m:r>
                        <m:r>
                          <a:rPr lang="en-MY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𝑃𝐹</m:t>
                        </m:r>
                      </m:den>
                    </m:f>
                  </m:oMath>
                </m:oMathPara>
              </a14:m>
              <a:endParaRPr lang="en-MY" sz="1100"/>
            </a:p>
          </xdr:txBody>
        </xdr:sp>
      </mc:Choice>
      <mc:Fallback xmlns="">
        <xdr:sp macro="" textlink="">
          <xdr:nvSpPr>
            <xdr:cNvPr id="38" name="TextBox 37">
              <a:extLst>
                <a:ext uri="{FF2B5EF4-FFF2-40B4-BE49-F238E27FC236}">
                  <a16:creationId xmlns:a16="http://schemas.microsoft.com/office/drawing/2014/main" id="{80AD65A7-AF2B-4D71-8E3C-3A58B539B40E}"/>
                </a:ext>
              </a:extLst>
            </xdr:cNvPr>
            <xdr:cNvSpPr txBox="1"/>
          </xdr:nvSpPr>
          <xdr:spPr>
            <a:xfrm>
              <a:off x="16344900" y="2924175"/>
              <a:ext cx="1218860" cy="37010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n-MY" sz="1100" b="0" i="0">
                  <a:latin typeface="Cambria Math" panose="02040503050406030204" pitchFamily="18" charset="0"/>
                </a:rPr>
                <a:t>𝐼=(</a:t>
              </a:r>
              <a:r>
                <a:rPr lang="en-MY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𝑘𝑊</a:t>
              </a:r>
              <a:r>
                <a:rPr lang="en-MY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×</a:t>
              </a:r>
              <a:r>
                <a:rPr lang="en-MY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1000)/(</a:t>
              </a:r>
              <a:r>
                <a:rPr lang="en-MY" sz="1100" b="0" i="0">
                  <a:latin typeface="Cambria Math" panose="02040503050406030204" pitchFamily="18" charset="0"/>
                </a:rPr>
                <a:t>𝑉_(𝐿−𝐿)</a:t>
              </a:r>
              <a:r>
                <a:rPr lang="en-MY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×√3×</a:t>
              </a:r>
              <a:r>
                <a:rPr lang="en-MY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𝑃𝐹)</a:t>
              </a:r>
              <a:endParaRPr lang="en-MY" sz="1100"/>
            </a:p>
          </xdr:txBody>
        </xdr:sp>
      </mc:Fallback>
    </mc:AlternateContent>
    <xdr:clientData/>
  </xdr:oneCellAnchor>
  <xdr:oneCellAnchor>
    <xdr:from>
      <xdr:col>21</xdr:col>
      <xdr:colOff>0</xdr:colOff>
      <xdr:row>20</xdr:row>
      <xdr:rowOff>0</xdr:rowOff>
    </xdr:from>
    <xdr:ext cx="1235338" cy="368562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9" name="TextBox 38">
              <a:extLst>
                <a:ext uri="{FF2B5EF4-FFF2-40B4-BE49-F238E27FC236}">
                  <a16:creationId xmlns:a16="http://schemas.microsoft.com/office/drawing/2014/main" id="{00000000-0008-0000-0000-000027000000}"/>
                </a:ext>
              </a:extLst>
            </xdr:cNvPr>
            <xdr:cNvSpPr txBox="1"/>
          </xdr:nvSpPr>
          <xdr:spPr>
            <a:xfrm>
              <a:off x="14344650" y="3505200"/>
              <a:ext cx="1235338" cy="36856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MY" sz="1100" b="0" i="1">
                        <a:latin typeface="Cambria Math" panose="02040503050406030204" pitchFamily="18" charset="0"/>
                      </a:rPr>
                      <m:t>𝐼</m:t>
                    </m:r>
                    <m:r>
                      <a:rPr lang="en-MY" sz="1100" b="0" i="1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en-MY" sz="11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n-MY" sz="1100" b="0" i="1">
                            <a:latin typeface="Cambria Math" panose="02040503050406030204" pitchFamily="18" charset="0"/>
                          </a:rPr>
                          <m:t>h𝑝</m:t>
                        </m:r>
                        <m:r>
                          <a:rPr lang="en-MY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×746</m:t>
                        </m:r>
                      </m:num>
                      <m:den>
                        <m:sSub>
                          <m:sSubPr>
                            <m:ctrlPr>
                              <a:rPr lang="en-MY" sz="11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en-MY" sz="1100" b="0" i="1">
                                <a:latin typeface="Cambria Math" panose="02040503050406030204" pitchFamily="18" charset="0"/>
                              </a:rPr>
                              <m:t>𝑉</m:t>
                            </m:r>
                          </m:e>
                          <m:sub>
                            <m:r>
                              <a:rPr lang="en-MY" sz="1100" b="0" i="1">
                                <a:latin typeface="Cambria Math" panose="02040503050406030204" pitchFamily="18" charset="0"/>
                              </a:rPr>
                              <m:t>𝑝h𝑎𝑠𝑒</m:t>
                            </m:r>
                          </m:sub>
                        </m:sSub>
                        <m:r>
                          <a:rPr lang="en-MY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×</m:t>
                        </m:r>
                        <m:r>
                          <a:rPr lang="en-MY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𝑃𝐹</m:t>
                        </m:r>
                        <m:r>
                          <a:rPr lang="en-MY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Cambria Math" panose="02040503050406030204" pitchFamily="18" charset="0"/>
                            <a:cs typeface="+mn-cs"/>
                          </a:rPr>
                          <m:t>×</m:t>
                        </m:r>
                        <m:r>
                          <a:rPr lang="en-MY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ɳ</m:t>
                        </m:r>
                      </m:den>
                    </m:f>
                  </m:oMath>
                </m:oMathPara>
              </a14:m>
              <a:endParaRPr lang="en-MY" sz="1100"/>
            </a:p>
          </xdr:txBody>
        </xdr:sp>
      </mc:Choice>
      <mc:Fallback xmlns="">
        <xdr:sp macro="" textlink="">
          <xdr:nvSpPr>
            <xdr:cNvPr id="39" name="TextBox 38">
              <a:extLst>
                <a:ext uri="{FF2B5EF4-FFF2-40B4-BE49-F238E27FC236}">
                  <a16:creationId xmlns:a16="http://schemas.microsoft.com/office/drawing/2014/main" id="{54EDEE99-73F9-4963-B4D7-3CAA6D27D917}"/>
                </a:ext>
              </a:extLst>
            </xdr:cNvPr>
            <xdr:cNvSpPr txBox="1"/>
          </xdr:nvSpPr>
          <xdr:spPr>
            <a:xfrm>
              <a:off x="14344650" y="3505200"/>
              <a:ext cx="1235338" cy="36856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n-MY" sz="1100" b="0" i="0">
                  <a:latin typeface="Cambria Math" panose="02040503050406030204" pitchFamily="18" charset="0"/>
                </a:rPr>
                <a:t>𝐼=(ℎ𝑝</a:t>
              </a:r>
              <a:r>
                <a:rPr lang="en-MY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×</a:t>
              </a:r>
              <a:r>
                <a:rPr lang="en-MY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746)/(</a:t>
              </a:r>
              <a:r>
                <a:rPr lang="en-MY" sz="1100" b="0" i="0">
                  <a:latin typeface="Cambria Math" panose="02040503050406030204" pitchFamily="18" charset="0"/>
                </a:rPr>
                <a:t>𝑉_𝑝ℎ𝑎𝑠𝑒</a:t>
              </a:r>
              <a:r>
                <a:rPr lang="en-MY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×</a:t>
              </a:r>
              <a:r>
                <a:rPr lang="en-MY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𝑃𝐹</a:t>
              </a:r>
              <a:r>
                <a:rPr lang="en-MY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×</a:t>
              </a:r>
              <a:r>
                <a:rPr lang="en-MY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ɳ</a:t>
              </a:r>
              <a:r>
                <a:rPr lang="en-MY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)</a:t>
              </a:r>
              <a:endParaRPr lang="en-MY" sz="1100"/>
            </a:p>
          </xdr:txBody>
        </xdr:sp>
      </mc:Fallback>
    </mc:AlternateContent>
    <xdr:clientData/>
  </xdr:oneCellAnchor>
  <xdr:oneCellAnchor>
    <xdr:from>
      <xdr:col>22</xdr:col>
      <xdr:colOff>0</xdr:colOff>
      <xdr:row>20</xdr:row>
      <xdr:rowOff>0</xdr:rowOff>
    </xdr:from>
    <xdr:ext cx="1460721" cy="37164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0" name="TextBox 39">
              <a:extLst>
                <a:ext uri="{FF2B5EF4-FFF2-40B4-BE49-F238E27FC236}">
                  <a16:creationId xmlns:a16="http://schemas.microsoft.com/office/drawing/2014/main" id="{00000000-0008-0000-0000-000028000000}"/>
                </a:ext>
              </a:extLst>
            </xdr:cNvPr>
            <xdr:cNvSpPr txBox="1"/>
          </xdr:nvSpPr>
          <xdr:spPr>
            <a:xfrm>
              <a:off x="16344900" y="3505200"/>
              <a:ext cx="1460721" cy="37164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MY" sz="1100" b="0" i="1">
                        <a:latin typeface="Cambria Math" panose="02040503050406030204" pitchFamily="18" charset="0"/>
                      </a:rPr>
                      <m:t>𝐼</m:t>
                    </m:r>
                    <m:r>
                      <a:rPr lang="en-MY" sz="1100" b="0" i="1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en-MY" sz="11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n-MY" sz="1100" b="0" i="1">
                            <a:latin typeface="Cambria Math" panose="02040503050406030204" pitchFamily="18" charset="0"/>
                          </a:rPr>
                          <m:t>h𝑝</m:t>
                        </m:r>
                        <m:r>
                          <a:rPr lang="en-MY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×746</m:t>
                        </m:r>
                      </m:num>
                      <m:den>
                        <m:sSub>
                          <m:sSubPr>
                            <m:ctrlPr>
                              <a:rPr lang="en-MY" sz="11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en-MY" sz="1100" b="0" i="1">
                                <a:latin typeface="Cambria Math" panose="02040503050406030204" pitchFamily="18" charset="0"/>
                              </a:rPr>
                              <m:t>𝑉</m:t>
                            </m:r>
                          </m:e>
                          <m:sub>
                            <m:r>
                              <a:rPr lang="en-MY" sz="1100" b="0" i="1">
                                <a:latin typeface="Cambria Math" panose="02040503050406030204" pitchFamily="18" charset="0"/>
                              </a:rPr>
                              <m:t>𝐿</m:t>
                            </m:r>
                            <m:r>
                              <a:rPr lang="en-MY" sz="1100" b="0" i="1">
                                <a:latin typeface="Cambria Math" panose="02040503050406030204" pitchFamily="18" charset="0"/>
                              </a:rPr>
                              <m:t>−</m:t>
                            </m:r>
                            <m:r>
                              <a:rPr lang="en-MY" sz="1100" b="0" i="1">
                                <a:latin typeface="Cambria Math" panose="02040503050406030204" pitchFamily="18" charset="0"/>
                              </a:rPr>
                              <m:t>𝐿</m:t>
                            </m:r>
                          </m:sub>
                        </m:sSub>
                        <m:r>
                          <a:rPr lang="en-MY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×</m:t>
                        </m:r>
                        <m:rad>
                          <m:radPr>
                            <m:degHide m:val="on"/>
                            <m:ctrlPr>
                              <a:rPr lang="en-MY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radPr>
                          <m:deg/>
                          <m:e>
                            <m:r>
                              <a:rPr lang="en-MY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3</m:t>
                            </m:r>
                          </m:e>
                        </m:rad>
                        <m:r>
                          <a:rPr lang="en-MY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×</m:t>
                        </m:r>
                        <m:r>
                          <a:rPr lang="en-MY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𝑃𝐹</m:t>
                        </m:r>
                        <m:r>
                          <a:rPr lang="en-MY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Cambria Math" panose="02040503050406030204" pitchFamily="18" charset="0"/>
                            <a:cs typeface="+mn-cs"/>
                          </a:rPr>
                          <m:t>×</m:t>
                        </m:r>
                        <m:r>
                          <a:rPr lang="en-MY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ɳ</m:t>
                        </m:r>
                      </m:den>
                    </m:f>
                  </m:oMath>
                </m:oMathPara>
              </a14:m>
              <a:endParaRPr lang="en-MY" sz="1100"/>
            </a:p>
          </xdr:txBody>
        </xdr:sp>
      </mc:Choice>
      <mc:Fallback xmlns="">
        <xdr:sp macro="" textlink="">
          <xdr:nvSpPr>
            <xdr:cNvPr id="40" name="TextBox 39">
              <a:extLst>
                <a:ext uri="{FF2B5EF4-FFF2-40B4-BE49-F238E27FC236}">
                  <a16:creationId xmlns:a16="http://schemas.microsoft.com/office/drawing/2014/main" id="{79D487C1-7BB5-4437-A671-B7157AEB041D}"/>
                </a:ext>
              </a:extLst>
            </xdr:cNvPr>
            <xdr:cNvSpPr txBox="1"/>
          </xdr:nvSpPr>
          <xdr:spPr>
            <a:xfrm>
              <a:off x="16344900" y="3505200"/>
              <a:ext cx="1460721" cy="37164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n-MY" sz="1100" b="0" i="0">
                  <a:latin typeface="Cambria Math" panose="02040503050406030204" pitchFamily="18" charset="0"/>
                </a:rPr>
                <a:t>𝐼=(ℎ𝑝</a:t>
              </a:r>
              <a:r>
                <a:rPr lang="en-MY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×</a:t>
              </a:r>
              <a:r>
                <a:rPr lang="en-MY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746)/(</a:t>
              </a:r>
              <a:r>
                <a:rPr lang="en-MY" sz="1100" b="0" i="0">
                  <a:latin typeface="Cambria Math" panose="02040503050406030204" pitchFamily="18" charset="0"/>
                </a:rPr>
                <a:t>𝑉_(𝐿−𝐿)</a:t>
              </a:r>
              <a:r>
                <a:rPr lang="en-MY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×√3×</a:t>
              </a:r>
              <a:r>
                <a:rPr lang="en-MY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𝑃𝐹</a:t>
              </a:r>
              <a:r>
                <a:rPr lang="en-MY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×</a:t>
              </a:r>
              <a:r>
                <a:rPr lang="en-MY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ɳ</a:t>
              </a:r>
              <a:r>
                <a:rPr lang="en-MY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)</a:t>
              </a:r>
              <a:endParaRPr lang="en-MY" sz="1100"/>
            </a:p>
          </xdr:txBody>
        </xdr:sp>
      </mc:Fallback>
    </mc:AlternateContent>
    <xdr:clientData/>
  </xdr:oneCellAnchor>
  <xdr:oneCellAnchor>
    <xdr:from>
      <xdr:col>21</xdr:col>
      <xdr:colOff>0</xdr:colOff>
      <xdr:row>23</xdr:row>
      <xdr:rowOff>0</xdr:rowOff>
    </xdr:from>
    <xdr:ext cx="1528495" cy="32329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1" name="TextBox 40">
              <a:extLst>
                <a:ext uri="{FF2B5EF4-FFF2-40B4-BE49-F238E27FC236}">
                  <a16:creationId xmlns:a16="http://schemas.microsoft.com/office/drawing/2014/main" id="{00000000-0008-0000-0000-000029000000}"/>
                </a:ext>
              </a:extLst>
            </xdr:cNvPr>
            <xdr:cNvSpPr txBox="1"/>
          </xdr:nvSpPr>
          <xdr:spPr>
            <a:xfrm>
              <a:off x="14344650" y="4076700"/>
              <a:ext cx="1528495" cy="3232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MY" sz="1100" b="0" i="1">
                        <a:latin typeface="Cambria Math" panose="02040503050406030204" pitchFamily="18" charset="0"/>
                      </a:rPr>
                      <m:t>h𝑝</m:t>
                    </m:r>
                    <m:r>
                      <a:rPr lang="en-MY" sz="1100" b="0" i="1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en-MY" sz="11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en-MY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en-MY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𝑉</m:t>
                            </m:r>
                          </m:e>
                          <m:sub>
                            <m:r>
                              <a:rPr lang="en-MY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𝑝h𝑎𝑠𝑒</m:t>
                            </m:r>
                          </m:sub>
                        </m:sSub>
                        <m:r>
                          <a:rPr lang="en-MY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×</m:t>
                        </m:r>
                        <m:r>
                          <a:rPr lang="en-MY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𝐼</m:t>
                        </m:r>
                        <m:r>
                          <a:rPr lang="en-MY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Cambria Math" panose="02040503050406030204" pitchFamily="18" charset="0"/>
                            <a:cs typeface="+mn-cs"/>
                          </a:rPr>
                          <m:t>×</m:t>
                        </m:r>
                        <m:r>
                          <a:rPr lang="en-MY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𝑃𝐹</m:t>
                        </m:r>
                        <m:r>
                          <a:rPr lang="en-MY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×ɳ</m:t>
                        </m:r>
                      </m:num>
                      <m:den>
                        <m:r>
                          <a:rPr lang="en-MY" sz="1100" b="0" i="1">
                            <a:latin typeface="Cambria Math" panose="02040503050406030204" pitchFamily="18" charset="0"/>
                          </a:rPr>
                          <m:t>746</m:t>
                        </m:r>
                      </m:den>
                    </m:f>
                  </m:oMath>
                </m:oMathPara>
              </a14:m>
              <a:endParaRPr lang="en-MY" sz="1100"/>
            </a:p>
          </xdr:txBody>
        </xdr:sp>
      </mc:Choice>
      <mc:Fallback xmlns="">
        <xdr:sp macro="" textlink="">
          <xdr:nvSpPr>
            <xdr:cNvPr id="41" name="TextBox 40">
              <a:extLst>
                <a:ext uri="{FF2B5EF4-FFF2-40B4-BE49-F238E27FC236}">
                  <a16:creationId xmlns:a16="http://schemas.microsoft.com/office/drawing/2014/main" id="{2E89A15F-DA5E-49EF-B17E-21F4634CCCE4}"/>
                </a:ext>
              </a:extLst>
            </xdr:cNvPr>
            <xdr:cNvSpPr txBox="1"/>
          </xdr:nvSpPr>
          <xdr:spPr>
            <a:xfrm>
              <a:off x="14344650" y="4076700"/>
              <a:ext cx="1528495" cy="3232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n-MY" sz="1100" b="0" i="0">
                  <a:latin typeface="Cambria Math" panose="02040503050406030204" pitchFamily="18" charset="0"/>
                </a:rPr>
                <a:t>ℎ𝑝=(</a:t>
              </a:r>
              <a:r>
                <a:rPr lang="en-MY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𝑉_𝑝ℎ𝑎𝑠𝑒×</a:t>
              </a:r>
              <a:r>
                <a:rPr lang="en-MY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𝐼</a:t>
              </a:r>
              <a:r>
                <a:rPr lang="en-MY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×</a:t>
              </a:r>
              <a:r>
                <a:rPr lang="en-MY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𝑃𝐹×ɳ</a:t>
              </a:r>
              <a:r>
                <a:rPr lang="en-MY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)/</a:t>
              </a:r>
              <a:r>
                <a:rPr lang="en-MY" sz="1100" b="0" i="0">
                  <a:latin typeface="Cambria Math" panose="02040503050406030204" pitchFamily="18" charset="0"/>
                </a:rPr>
                <a:t>746</a:t>
              </a:r>
              <a:endParaRPr lang="en-MY" sz="1100"/>
            </a:p>
          </xdr:txBody>
        </xdr:sp>
      </mc:Fallback>
    </mc:AlternateContent>
    <xdr:clientData/>
  </xdr:oneCellAnchor>
  <xdr:oneCellAnchor>
    <xdr:from>
      <xdr:col>22</xdr:col>
      <xdr:colOff>0</xdr:colOff>
      <xdr:row>23</xdr:row>
      <xdr:rowOff>0</xdr:rowOff>
    </xdr:from>
    <xdr:ext cx="1782859" cy="35612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2" name="TextBox 41">
              <a:extLst>
                <a:ext uri="{FF2B5EF4-FFF2-40B4-BE49-F238E27FC236}">
                  <a16:creationId xmlns:a16="http://schemas.microsoft.com/office/drawing/2014/main" id="{00000000-0008-0000-0000-00002A000000}"/>
                </a:ext>
              </a:extLst>
            </xdr:cNvPr>
            <xdr:cNvSpPr txBox="1"/>
          </xdr:nvSpPr>
          <xdr:spPr>
            <a:xfrm>
              <a:off x="16344900" y="4076700"/>
              <a:ext cx="1782859" cy="35612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MY" sz="1100" b="0" i="1">
                        <a:latin typeface="Cambria Math" panose="02040503050406030204" pitchFamily="18" charset="0"/>
                      </a:rPr>
                      <m:t>h𝑝</m:t>
                    </m:r>
                    <m:r>
                      <a:rPr lang="en-MY" sz="1100" b="0" i="1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en-MY" sz="11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en-MY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en-MY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𝑉</m:t>
                            </m:r>
                          </m:e>
                          <m:sub>
                            <m:r>
                              <a:rPr lang="en-MY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𝐿</m:t>
                            </m:r>
                            <m:r>
                              <a:rPr lang="en-MY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−</m:t>
                            </m:r>
                            <m:r>
                              <a:rPr lang="en-MY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𝐿</m:t>
                            </m:r>
                          </m:sub>
                        </m:sSub>
                        <m:r>
                          <a:rPr lang="en-MY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×</m:t>
                        </m:r>
                        <m:r>
                          <a:rPr lang="en-MY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𝐼</m:t>
                        </m:r>
                        <m:r>
                          <a:rPr lang="en-MY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Cambria Math" panose="02040503050406030204" pitchFamily="18" charset="0"/>
                            <a:cs typeface="+mn-cs"/>
                          </a:rPr>
                          <m:t>×</m:t>
                        </m:r>
                        <m:rad>
                          <m:radPr>
                            <m:degHide m:val="on"/>
                            <m:ctrlPr>
                              <a:rPr lang="en-MY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radPr>
                          <m:deg/>
                          <m:e>
                            <m:r>
                              <a:rPr lang="en-MY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3</m:t>
                            </m:r>
                          </m:e>
                        </m:rad>
                        <m:r>
                          <a:rPr lang="en-MY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Cambria Math" panose="02040503050406030204" pitchFamily="18" charset="0"/>
                            <a:cs typeface="+mn-cs"/>
                          </a:rPr>
                          <m:t>×</m:t>
                        </m:r>
                        <m:r>
                          <a:rPr lang="en-MY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𝑃𝐹</m:t>
                        </m:r>
                        <m:r>
                          <a:rPr lang="en-MY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×ɳ</m:t>
                        </m:r>
                      </m:num>
                      <m:den>
                        <m:r>
                          <a:rPr lang="en-MY" sz="1100" b="0" i="1">
                            <a:latin typeface="Cambria Math" panose="02040503050406030204" pitchFamily="18" charset="0"/>
                          </a:rPr>
                          <m:t>746</m:t>
                        </m:r>
                      </m:den>
                    </m:f>
                  </m:oMath>
                </m:oMathPara>
              </a14:m>
              <a:endParaRPr lang="en-MY" sz="1100"/>
            </a:p>
          </xdr:txBody>
        </xdr:sp>
      </mc:Choice>
      <mc:Fallback xmlns="">
        <xdr:sp macro="" textlink="">
          <xdr:nvSpPr>
            <xdr:cNvPr id="42" name="TextBox 41">
              <a:extLst>
                <a:ext uri="{FF2B5EF4-FFF2-40B4-BE49-F238E27FC236}">
                  <a16:creationId xmlns:a16="http://schemas.microsoft.com/office/drawing/2014/main" id="{3BDA56D3-5012-49E2-BE56-A0EFB237E004}"/>
                </a:ext>
              </a:extLst>
            </xdr:cNvPr>
            <xdr:cNvSpPr txBox="1"/>
          </xdr:nvSpPr>
          <xdr:spPr>
            <a:xfrm>
              <a:off x="16344900" y="4076700"/>
              <a:ext cx="1782859" cy="35612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n-MY" sz="1100" b="0" i="0">
                  <a:latin typeface="Cambria Math" panose="02040503050406030204" pitchFamily="18" charset="0"/>
                </a:rPr>
                <a:t>ℎ𝑝=(</a:t>
              </a:r>
              <a:r>
                <a:rPr lang="en-MY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𝑉_(</a:t>
              </a:r>
              <a:r>
                <a:rPr lang="en-MY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𝐿−𝐿</a:t>
              </a:r>
              <a:r>
                <a:rPr lang="en-MY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)×</a:t>
              </a:r>
              <a:r>
                <a:rPr lang="en-MY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𝐼</a:t>
              </a:r>
              <a:r>
                <a:rPr lang="en-MY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×</a:t>
              </a:r>
              <a:r>
                <a:rPr lang="en-MY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√3</a:t>
              </a:r>
              <a:r>
                <a:rPr lang="en-MY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×</a:t>
              </a:r>
              <a:r>
                <a:rPr lang="en-MY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𝑃𝐹×ɳ</a:t>
              </a:r>
              <a:r>
                <a:rPr lang="en-MY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)/</a:t>
              </a:r>
              <a:r>
                <a:rPr lang="en-MY" sz="1100" b="0" i="0">
                  <a:latin typeface="Cambria Math" panose="02040503050406030204" pitchFamily="18" charset="0"/>
                </a:rPr>
                <a:t>746</a:t>
              </a:r>
              <a:endParaRPr lang="en-MY" sz="1100"/>
            </a:p>
          </xdr:txBody>
        </xdr:sp>
      </mc:Fallback>
    </mc:AlternateContent>
    <xdr:clientData/>
  </xdr:oneCellAnchor>
  <xdr:oneCellAnchor>
    <xdr:from>
      <xdr:col>22</xdr:col>
      <xdr:colOff>0</xdr:colOff>
      <xdr:row>6</xdr:row>
      <xdr:rowOff>0</xdr:rowOff>
    </xdr:from>
    <xdr:ext cx="1288558" cy="20614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3" name="TextBox 42">
              <a:extLst>
                <a:ext uri="{FF2B5EF4-FFF2-40B4-BE49-F238E27FC236}">
                  <a16:creationId xmlns:a16="http://schemas.microsoft.com/office/drawing/2014/main" id="{00000000-0008-0000-0000-00002B000000}"/>
                </a:ext>
              </a:extLst>
            </xdr:cNvPr>
            <xdr:cNvSpPr txBox="1"/>
          </xdr:nvSpPr>
          <xdr:spPr>
            <a:xfrm>
              <a:off x="15963900" y="962025"/>
              <a:ext cx="1288558" cy="20614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MY" sz="11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MY" sz="1100" b="0" i="1">
                            <a:latin typeface="Cambria Math" panose="02040503050406030204" pitchFamily="18" charset="0"/>
                          </a:rPr>
                          <m:t>𝑉</m:t>
                        </m:r>
                      </m:e>
                      <m:sub>
                        <m:r>
                          <a:rPr lang="en-MY" sz="1100" b="0" i="1">
                            <a:latin typeface="Cambria Math" panose="02040503050406030204" pitchFamily="18" charset="0"/>
                          </a:rPr>
                          <m:t>𝐿</m:t>
                        </m:r>
                        <m:r>
                          <a:rPr lang="en-MY" sz="1100" b="0" i="1">
                            <a:latin typeface="Cambria Math" panose="02040503050406030204" pitchFamily="18" charset="0"/>
                          </a:rPr>
                          <m:t>−</m:t>
                        </m:r>
                        <m:r>
                          <a:rPr lang="en-MY" sz="1100" b="0" i="1">
                            <a:latin typeface="Cambria Math" panose="02040503050406030204" pitchFamily="18" charset="0"/>
                          </a:rPr>
                          <m:t>𝐿</m:t>
                        </m:r>
                      </m:sub>
                    </m:sSub>
                    <m:r>
                      <a:rPr lang="en-MY" sz="1100" b="0" i="1">
                        <a:latin typeface="Cambria Math" panose="02040503050406030204" pitchFamily="18" charset="0"/>
                      </a:rPr>
                      <m:t>= </m:t>
                    </m:r>
                    <m:rad>
                      <m:radPr>
                        <m:degHide m:val="on"/>
                        <m:ctrlPr>
                          <a:rPr lang="en-MY" sz="1100" b="0" i="1">
                            <a:latin typeface="Cambria Math" panose="02040503050406030204" pitchFamily="18" charset="0"/>
                          </a:rPr>
                        </m:ctrlPr>
                      </m:radPr>
                      <m:deg/>
                      <m:e>
                        <m:r>
                          <a:rPr lang="en-MY" sz="1100" b="0" i="1">
                            <a:latin typeface="Cambria Math" panose="02040503050406030204" pitchFamily="18" charset="0"/>
                          </a:rPr>
                          <m:t>3</m:t>
                        </m:r>
                      </m:e>
                    </m:rad>
                    <m:r>
                      <a:rPr lang="en-MY" sz="1100" b="0" i="1">
                        <a:latin typeface="Cambria Math" panose="02040503050406030204" pitchFamily="18" charset="0"/>
                      </a:rPr>
                      <m:t> </m:t>
                    </m:r>
                    <m:sSub>
                      <m:sSubPr>
                        <m:ctrlPr>
                          <a:rPr lang="en-MY" sz="11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MY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× </m:t>
                        </m:r>
                        <m:r>
                          <a:rPr lang="en-MY" sz="1100" b="0" i="1">
                            <a:latin typeface="Cambria Math" panose="02040503050406030204" pitchFamily="18" charset="0"/>
                          </a:rPr>
                          <m:t>𝑉</m:t>
                        </m:r>
                      </m:e>
                      <m:sub>
                        <m:r>
                          <a:rPr lang="en-MY" sz="1100" b="0" i="1">
                            <a:latin typeface="Cambria Math" panose="02040503050406030204" pitchFamily="18" charset="0"/>
                          </a:rPr>
                          <m:t>𝑝h𝑎𝑠𝑒</m:t>
                        </m:r>
                      </m:sub>
                    </m:sSub>
                  </m:oMath>
                </m:oMathPara>
              </a14:m>
              <a:endParaRPr lang="en-MY" sz="1100"/>
            </a:p>
          </xdr:txBody>
        </xdr:sp>
      </mc:Choice>
      <mc:Fallback xmlns="">
        <xdr:sp macro="" textlink="">
          <xdr:nvSpPr>
            <xdr:cNvPr id="43" name="TextBox 42">
              <a:extLst>
                <a:ext uri="{FF2B5EF4-FFF2-40B4-BE49-F238E27FC236}">
                  <a16:creationId xmlns:a16="http://schemas.microsoft.com/office/drawing/2014/main" id="{36139543-80FE-4A35-8794-EA7EE798902E}"/>
                </a:ext>
              </a:extLst>
            </xdr:cNvPr>
            <xdr:cNvSpPr txBox="1"/>
          </xdr:nvSpPr>
          <xdr:spPr>
            <a:xfrm>
              <a:off x="15963900" y="962025"/>
              <a:ext cx="1288558" cy="20614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n-MY" sz="1100" b="0" i="0">
                  <a:latin typeface="Cambria Math" panose="02040503050406030204" pitchFamily="18" charset="0"/>
                </a:rPr>
                <a:t>𝑉_(𝐿−𝐿)= √3  〖</a:t>
              </a:r>
              <a:r>
                <a:rPr lang="en-MY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× </a:t>
              </a:r>
              <a:r>
                <a:rPr lang="en-MY" sz="1100" b="0" i="0">
                  <a:latin typeface="Cambria Math" panose="02040503050406030204" pitchFamily="18" charset="0"/>
                </a:rPr>
                <a:t>𝑉〗_𝑝ℎ𝑎𝑠𝑒</a:t>
              </a:r>
              <a:endParaRPr lang="en-MY" sz="1100"/>
            </a:p>
          </xdr:txBody>
        </xdr:sp>
      </mc:Fallback>
    </mc:AlternateContent>
    <xdr:clientData/>
  </xdr:oneCellAnchor>
  <xdr:oneCellAnchor>
    <xdr:from>
      <xdr:col>22</xdr:col>
      <xdr:colOff>0</xdr:colOff>
      <xdr:row>5</xdr:row>
      <xdr:rowOff>0</xdr:rowOff>
    </xdr:from>
    <xdr:ext cx="1911421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4" name="TextBox 43">
              <a:extLst>
                <a:ext uri="{FF2B5EF4-FFF2-40B4-BE49-F238E27FC236}">
                  <a16:creationId xmlns:a16="http://schemas.microsoft.com/office/drawing/2014/main" id="{00000000-0008-0000-0000-00002C000000}"/>
                </a:ext>
              </a:extLst>
            </xdr:cNvPr>
            <xdr:cNvSpPr txBox="1"/>
          </xdr:nvSpPr>
          <xdr:spPr>
            <a:xfrm>
              <a:off x="15963900" y="771525"/>
              <a:ext cx="1911421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left"/>
                  </m:oMathParaPr>
                  <m:oMath xmlns:m="http://schemas.openxmlformats.org/officeDocument/2006/math">
                    <m:r>
                      <a:rPr lang="en-MY" sz="1100" i="1">
                        <a:latin typeface="Cambria Math" panose="02040503050406030204" pitchFamily="18" charset="0"/>
                      </a:rPr>
                      <m:t>𝐼</m:t>
                    </m:r>
                    <m:r>
                      <a:rPr lang="en-MY" sz="1100" b="0" i="1">
                        <a:latin typeface="Cambria Math" panose="02040503050406030204" pitchFamily="18" charset="0"/>
                      </a:rPr>
                      <m:t>=</m:t>
                    </m:r>
                    <m:r>
                      <a:rPr lang="en-MY" sz="1100" b="0" i="1">
                        <a:latin typeface="Cambria Math" panose="02040503050406030204" pitchFamily="18" charset="0"/>
                      </a:rPr>
                      <m:t>𝑚𝑒𝑎𝑛</m:t>
                    </m:r>
                    <m:r>
                      <a:rPr lang="en-MY" sz="1100" b="0" i="1">
                        <a:latin typeface="Cambria Math" panose="02040503050406030204" pitchFamily="18" charset="0"/>
                      </a:rPr>
                      <m:t> </m:t>
                    </m:r>
                    <m:r>
                      <a:rPr lang="en-MY" sz="1100" b="0" i="1">
                        <a:latin typeface="Cambria Math" panose="02040503050406030204" pitchFamily="18" charset="0"/>
                      </a:rPr>
                      <m:t>𝑐𝑢𝑟𝑟𝑒𝑛𝑡</m:t>
                    </m:r>
                    <m:r>
                      <a:rPr lang="en-MY" sz="1100" b="0" i="1">
                        <a:latin typeface="Cambria Math" panose="02040503050406030204" pitchFamily="18" charset="0"/>
                      </a:rPr>
                      <m:t> </m:t>
                    </m:r>
                    <m:r>
                      <a:rPr lang="en-MY" sz="1100" b="0" i="1">
                        <a:latin typeface="Cambria Math" panose="02040503050406030204" pitchFamily="18" charset="0"/>
                      </a:rPr>
                      <m:t>𝑜𝑓</m:t>
                    </m:r>
                    <m:r>
                      <a:rPr lang="en-MY" sz="1100" b="0" i="1">
                        <a:latin typeface="Cambria Math" panose="02040503050406030204" pitchFamily="18" charset="0"/>
                      </a:rPr>
                      <m:t> 3 </m:t>
                    </m:r>
                    <m:r>
                      <a:rPr lang="en-MY" sz="1100" b="0" i="1">
                        <a:latin typeface="Cambria Math" panose="02040503050406030204" pitchFamily="18" charset="0"/>
                      </a:rPr>
                      <m:t>𝑝h𝑎𝑠𝑒𝑠</m:t>
                    </m:r>
                  </m:oMath>
                </m:oMathPara>
              </a14:m>
              <a:endParaRPr lang="en-MY" sz="1100" b="0"/>
            </a:p>
          </xdr:txBody>
        </xdr:sp>
      </mc:Choice>
      <mc:Fallback xmlns="">
        <xdr:sp macro="" textlink="">
          <xdr:nvSpPr>
            <xdr:cNvPr id="44" name="TextBox 43">
              <a:extLst>
                <a:ext uri="{FF2B5EF4-FFF2-40B4-BE49-F238E27FC236}">
                  <a16:creationId xmlns:a16="http://schemas.microsoft.com/office/drawing/2014/main" id="{BA7D9F86-18A6-4145-848C-AB64B96CB5E5}"/>
                </a:ext>
              </a:extLst>
            </xdr:cNvPr>
            <xdr:cNvSpPr txBox="1"/>
          </xdr:nvSpPr>
          <xdr:spPr>
            <a:xfrm>
              <a:off x="15963900" y="771525"/>
              <a:ext cx="1911421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MY" sz="1100" i="0">
                  <a:latin typeface="Cambria Math" panose="02040503050406030204" pitchFamily="18" charset="0"/>
                </a:rPr>
                <a:t>𝐼</a:t>
              </a:r>
              <a:r>
                <a:rPr lang="en-MY" sz="1100" b="0" i="0">
                  <a:latin typeface="Cambria Math" panose="02040503050406030204" pitchFamily="18" charset="0"/>
                </a:rPr>
                <a:t>=𝑚𝑒𝑎𝑛 𝑐𝑢𝑟𝑟𝑒𝑛𝑡 𝑜𝑓 3 𝑝ℎ𝑎𝑠𝑒𝑠</a:t>
              </a:r>
              <a:endParaRPr lang="en-MY" sz="1100" b="0"/>
            </a:p>
          </xdr:txBody>
        </xdr:sp>
      </mc:Fallback>
    </mc:AlternateContent>
    <xdr:clientData/>
  </xdr:oneCellAnchor>
  <xdr:oneCellAnchor>
    <xdr:from>
      <xdr:col>21</xdr:col>
      <xdr:colOff>0</xdr:colOff>
      <xdr:row>28</xdr:row>
      <xdr:rowOff>0</xdr:rowOff>
    </xdr:from>
    <xdr:ext cx="1123950" cy="350352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5" name="TextBox 44">
              <a:extLst>
                <a:ext uri="{FF2B5EF4-FFF2-40B4-BE49-F238E27FC236}">
                  <a16:creationId xmlns:a16="http://schemas.microsoft.com/office/drawing/2014/main" id="{00000000-0008-0000-0000-00002D000000}"/>
                </a:ext>
              </a:extLst>
            </xdr:cNvPr>
            <xdr:cNvSpPr txBox="1"/>
          </xdr:nvSpPr>
          <xdr:spPr>
            <a:xfrm>
              <a:off x="13144500" y="5410200"/>
              <a:ext cx="1123950" cy="35035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MY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en-MY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ɳ</m:t>
                        </m:r>
                      </m:e>
                      <m:sub>
                        <m:r>
                          <a:rPr lang="en-MY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𝑠𝑦𝑛</m:t>
                        </m:r>
                      </m:sub>
                    </m:sSub>
                    <m:r>
                      <a:rPr lang="en-MY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=</m:t>
                    </m:r>
                    <m:f>
                      <m:fPr>
                        <m:ctrlPr>
                          <a:rPr lang="en-MY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fPr>
                      <m:num>
                        <m:r>
                          <a:rPr lang="en-MY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120</m:t>
                        </m:r>
                        <m:r>
                          <a:rPr lang="en-MY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Cambria Math" panose="02040503050406030204" pitchFamily="18" charset="0"/>
                            <a:cs typeface="+mn-cs"/>
                          </a:rPr>
                          <m:t>×</m:t>
                        </m:r>
                        <m:r>
                          <a:rPr lang="en-MY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𝑓</m:t>
                        </m:r>
                      </m:num>
                      <m:den>
                        <m:r>
                          <a:rPr lang="en-MY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𝑝</m:t>
                        </m:r>
                      </m:den>
                    </m:f>
                  </m:oMath>
                </m:oMathPara>
              </a14:m>
              <a:endParaRPr lang="en-MY" sz="1100" b="0" i="1">
                <a:latin typeface="Cambria Math" panose="02040503050406030204" pitchFamily="18" charset="0"/>
              </a:endParaRPr>
            </a:p>
          </xdr:txBody>
        </xdr:sp>
      </mc:Choice>
      <mc:Fallback xmlns="">
        <xdr:sp macro="" textlink="">
          <xdr:nvSpPr>
            <xdr:cNvPr id="45" name="TextBox 44">
              <a:extLst>
                <a:ext uri="{FF2B5EF4-FFF2-40B4-BE49-F238E27FC236}">
                  <a16:creationId xmlns:a16="http://schemas.microsoft.com/office/drawing/2014/main" id="{E013F991-8E45-43D5-B804-5838B3FCF95F}"/>
                </a:ext>
              </a:extLst>
            </xdr:cNvPr>
            <xdr:cNvSpPr txBox="1"/>
          </xdr:nvSpPr>
          <xdr:spPr>
            <a:xfrm>
              <a:off x="13144500" y="5410200"/>
              <a:ext cx="1123950" cy="35035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en-MY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ɳ</a:t>
              </a:r>
              <a:r>
                <a:rPr lang="en-MY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_𝑠𝑦𝑛=(</a:t>
              </a:r>
              <a:r>
                <a:rPr lang="en-MY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120</a:t>
              </a:r>
              <a:r>
                <a:rPr lang="en-MY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×</a:t>
              </a:r>
              <a:r>
                <a:rPr lang="en-MY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𝑓</a:t>
              </a:r>
              <a:r>
                <a:rPr lang="en-MY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)/𝑝</a:t>
              </a:r>
              <a:endParaRPr lang="en-MY" sz="1100" b="0" i="1">
                <a:latin typeface="Cambria Math" panose="02040503050406030204" pitchFamily="18" charset="0"/>
              </a:endParaRPr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a.me/60123903280" TargetMode="External"/><Relationship Id="rId3" Type="http://schemas.openxmlformats.org/officeDocument/2006/relationships/hyperlink" Target="https://g.page/AHEGensetMalaysia?share" TargetMode="External"/><Relationship Id="rId7" Type="http://schemas.openxmlformats.org/officeDocument/2006/relationships/hyperlink" Target="http://wa.me/60389611828" TargetMode="External"/><Relationship Id="rId12" Type="http://schemas.openxmlformats.org/officeDocument/2006/relationships/ctrlProp" Target="../ctrlProps/ctrlProp1.xml"/><Relationship Id="rId2" Type="http://schemas.openxmlformats.org/officeDocument/2006/relationships/hyperlink" Target="https://g.page/AHEGensetMalaysia?share" TargetMode="External"/><Relationship Id="rId1" Type="http://schemas.openxmlformats.org/officeDocument/2006/relationships/hyperlink" Target="tel:+603-89611828" TargetMode="External"/><Relationship Id="rId6" Type="http://schemas.openxmlformats.org/officeDocument/2006/relationships/hyperlink" Target="mailto:ahepower@ahe.com.my" TargetMode="External"/><Relationship Id="rId11" Type="http://schemas.openxmlformats.org/officeDocument/2006/relationships/vmlDrawing" Target="../drawings/vmlDrawing1.vml"/><Relationship Id="rId5" Type="http://schemas.openxmlformats.org/officeDocument/2006/relationships/hyperlink" Target="http://www.ahe.com.my/" TargetMode="External"/><Relationship Id="rId10" Type="http://schemas.openxmlformats.org/officeDocument/2006/relationships/drawing" Target="../drawings/drawing1.xml"/><Relationship Id="rId4" Type="http://schemas.openxmlformats.org/officeDocument/2006/relationships/hyperlink" Target="http://wa.me/60389611828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33"/>
  <sheetViews>
    <sheetView showGridLines="0" tabSelected="1" workbookViewId="0">
      <selection activeCell="E7" sqref="E7"/>
    </sheetView>
  </sheetViews>
  <sheetFormatPr defaultRowHeight="15" x14ac:dyDescent="0.25"/>
  <cols>
    <col min="1" max="1" width="4.42578125" customWidth="1"/>
    <col min="2" max="2" width="11.140625" customWidth="1"/>
    <col min="3" max="3" width="19.5703125" customWidth="1"/>
    <col min="6" max="6" width="7.85546875" customWidth="1"/>
    <col min="8" max="8" width="10.140625" customWidth="1"/>
    <col min="9" max="9" width="9.42578125" customWidth="1"/>
    <col min="10" max="10" width="5.85546875" customWidth="1"/>
    <col min="19" max="20" width="4.85546875" customWidth="1"/>
    <col min="21" max="21" width="18.42578125" customWidth="1"/>
    <col min="22" max="22" width="30" customWidth="1"/>
    <col min="23" max="23" width="31.140625" customWidth="1"/>
  </cols>
  <sheetData>
    <row r="1" spans="1:27" x14ac:dyDescent="0.25">
      <c r="C1" s="19" t="s">
        <v>20</v>
      </c>
      <c r="D1" s="16"/>
      <c r="E1" s="16"/>
      <c r="U1" s="85" t="s">
        <v>52</v>
      </c>
      <c r="V1" s="85"/>
      <c r="W1" s="85"/>
    </row>
    <row r="2" spans="1:27" ht="15.75" thickBot="1" x14ac:dyDescent="0.3">
      <c r="B2" s="1"/>
      <c r="C2" s="17" t="s">
        <v>21</v>
      </c>
      <c r="D2" s="17"/>
      <c r="E2" s="17"/>
      <c r="F2" s="1"/>
      <c r="G2" s="1"/>
      <c r="H2" s="1"/>
      <c r="I2" s="1"/>
      <c r="J2" s="1"/>
    </row>
    <row r="3" spans="1:27" x14ac:dyDescent="0.25">
      <c r="A3" s="1"/>
      <c r="B3" s="20">
        <v>2</v>
      </c>
      <c r="C3" s="3" t="s">
        <v>5</v>
      </c>
      <c r="D3" s="5"/>
      <c r="E3" s="69"/>
      <c r="F3" s="3" t="s">
        <v>7</v>
      </c>
      <c r="G3" s="4" t="s">
        <v>6</v>
      </c>
      <c r="H3" s="33">
        <f>IF(B3=2,B5*E3*SQRT(3)/1000,B4*E3/1000)</f>
        <v>0</v>
      </c>
      <c r="I3" s="5" t="s">
        <v>0</v>
      </c>
      <c r="J3" s="1"/>
      <c r="K3" s="66" t="s">
        <v>24</v>
      </c>
      <c r="L3" s="22"/>
      <c r="M3" s="22"/>
      <c r="N3" s="22"/>
      <c r="O3" s="22"/>
      <c r="P3" s="22"/>
      <c r="Q3" s="22"/>
      <c r="R3" s="22"/>
      <c r="S3" s="23"/>
      <c r="U3" s="53" t="s">
        <v>37</v>
      </c>
      <c r="V3" s="54" t="s">
        <v>38</v>
      </c>
      <c r="W3" s="55" t="s">
        <v>39</v>
      </c>
      <c r="Y3" s="81" t="s">
        <v>53</v>
      </c>
      <c r="Z3" s="81" t="s">
        <v>54</v>
      </c>
      <c r="AA3" s="81" t="s">
        <v>55</v>
      </c>
    </row>
    <row r="4" spans="1:27" x14ac:dyDescent="0.25">
      <c r="A4" s="1"/>
      <c r="B4" s="21">
        <v>240</v>
      </c>
      <c r="C4" s="6" t="s">
        <v>35</v>
      </c>
      <c r="D4" s="9"/>
      <c r="E4" s="6"/>
      <c r="F4" s="6"/>
      <c r="G4" s="8" t="s">
        <v>6</v>
      </c>
      <c r="H4" s="34">
        <f>IF(B3=2,B5*E3*SQRT(3)*B6/1000,B4*E3*B6/1000)</f>
        <v>0</v>
      </c>
      <c r="I4" s="9" t="s">
        <v>1</v>
      </c>
      <c r="J4" s="1"/>
      <c r="K4" s="24"/>
      <c r="L4" s="25"/>
      <c r="M4" s="25"/>
      <c r="N4" s="25"/>
      <c r="O4" s="25"/>
      <c r="P4" s="25"/>
      <c r="Q4" s="25"/>
      <c r="R4" s="25"/>
      <c r="S4" s="26"/>
      <c r="U4" s="56"/>
      <c r="V4" s="57"/>
      <c r="W4" s="58"/>
      <c r="Y4" s="80">
        <f t="shared" ref="Y4:Y9" si="0">120*Z4/AA4</f>
        <v>1230</v>
      </c>
      <c r="Z4" s="80">
        <v>41</v>
      </c>
      <c r="AA4" s="80">
        <v>4</v>
      </c>
    </row>
    <row r="5" spans="1:27" x14ac:dyDescent="0.25">
      <c r="A5" s="1"/>
      <c r="B5" s="46">
        <f>IF(B3=2,B4*SQRT(3),"-")</f>
        <v>415.69219381653051</v>
      </c>
      <c r="C5" s="6" t="s">
        <v>36</v>
      </c>
      <c r="D5" s="9"/>
      <c r="E5" s="6"/>
      <c r="F5" s="6"/>
      <c r="G5" s="8" t="s">
        <v>6</v>
      </c>
      <c r="H5" s="34">
        <f>IF(B3=2,B5*E3*SQRT(3)*B6/1000*(B7/100)/0.746,B4*E3*B6/1000*(B7/100)/0.746)</f>
        <v>0</v>
      </c>
      <c r="I5" s="9" t="s">
        <v>3</v>
      </c>
      <c r="J5" s="1"/>
      <c r="K5" s="30"/>
      <c r="L5" s="25" t="s">
        <v>26</v>
      </c>
      <c r="M5" s="25"/>
      <c r="N5" s="25"/>
      <c r="O5" s="25"/>
      <c r="P5" s="25"/>
      <c r="Q5" s="25"/>
      <c r="R5" s="25"/>
      <c r="S5" s="26"/>
      <c r="U5" s="56"/>
      <c r="V5" s="57"/>
      <c r="W5" s="58"/>
      <c r="Y5" s="80">
        <f t="shared" si="0"/>
        <v>1260</v>
      </c>
      <c r="Z5" s="80">
        <v>42</v>
      </c>
      <c r="AA5" s="80">
        <v>4</v>
      </c>
    </row>
    <row r="6" spans="1:27" ht="15.75" thickBot="1" x14ac:dyDescent="0.3">
      <c r="A6" s="1"/>
      <c r="B6" s="2">
        <v>0.8</v>
      </c>
      <c r="C6" s="6" t="s">
        <v>2</v>
      </c>
      <c r="D6" s="9"/>
      <c r="E6" s="10"/>
      <c r="F6" s="10"/>
      <c r="G6" s="11"/>
      <c r="H6" s="35"/>
      <c r="I6" s="12"/>
      <c r="J6" s="1"/>
      <c r="K6" s="32">
        <v>0</v>
      </c>
      <c r="L6" s="31" t="s">
        <v>27</v>
      </c>
      <c r="M6" s="31"/>
      <c r="N6" s="31"/>
      <c r="O6" s="31"/>
      <c r="P6" s="25"/>
      <c r="Q6" s="25"/>
      <c r="R6" s="25"/>
      <c r="S6" s="26"/>
      <c r="U6" s="56"/>
      <c r="V6" s="57"/>
      <c r="W6" s="58"/>
      <c r="Y6" s="83">
        <f t="shared" si="0"/>
        <v>1290</v>
      </c>
      <c r="Z6" s="83">
        <v>43</v>
      </c>
      <c r="AA6" s="83">
        <v>4</v>
      </c>
    </row>
    <row r="7" spans="1:27" ht="15.75" thickTop="1" x14ac:dyDescent="0.25">
      <c r="A7" s="1"/>
      <c r="B7" s="2">
        <v>90</v>
      </c>
      <c r="C7" s="6" t="s">
        <v>4</v>
      </c>
      <c r="D7" s="9"/>
      <c r="E7" s="68">
        <v>100</v>
      </c>
      <c r="F7" s="6" t="s">
        <v>0</v>
      </c>
      <c r="G7" s="8" t="s">
        <v>6</v>
      </c>
      <c r="H7" s="34">
        <f>E7*B6</f>
        <v>80</v>
      </c>
      <c r="I7" s="9" t="s">
        <v>1</v>
      </c>
      <c r="J7" s="1"/>
      <c r="K7" s="24"/>
      <c r="L7" s="25"/>
      <c r="M7" s="25"/>
      <c r="N7" s="25"/>
      <c r="O7" s="25"/>
      <c r="P7" s="25"/>
      <c r="Q7" s="25"/>
      <c r="R7" s="25"/>
      <c r="S7" s="26"/>
      <c r="U7" s="59"/>
      <c r="V7" s="57"/>
      <c r="W7" s="58"/>
      <c r="Y7" s="80">
        <f t="shared" si="0"/>
        <v>1320</v>
      </c>
      <c r="Z7" s="80">
        <v>44</v>
      </c>
      <c r="AA7" s="80">
        <v>4</v>
      </c>
    </row>
    <row r="8" spans="1:27" x14ac:dyDescent="0.25">
      <c r="A8" s="1"/>
      <c r="B8" s="7"/>
      <c r="C8" s="6"/>
      <c r="D8" s="9"/>
      <c r="E8" s="6"/>
      <c r="F8" s="6"/>
      <c r="G8" s="8" t="s">
        <v>6</v>
      </c>
      <c r="H8" s="34">
        <f>IF(B3=2,(1000*E7)/(B5*SQRT(3)),(1000*E7)/B4)</f>
        <v>138.88888888888891</v>
      </c>
      <c r="I8" s="9" t="s">
        <v>7</v>
      </c>
      <c r="J8" s="1"/>
      <c r="K8" s="24" t="s">
        <v>25</v>
      </c>
      <c r="L8" s="25"/>
      <c r="M8" s="25"/>
      <c r="N8" s="25"/>
      <c r="O8" s="25"/>
      <c r="P8" s="25"/>
      <c r="Q8" s="25"/>
      <c r="R8" s="25"/>
      <c r="S8" s="26"/>
      <c r="U8" s="57"/>
      <c r="V8" s="57"/>
      <c r="W8" s="58"/>
      <c r="Y8" s="83">
        <f t="shared" si="0"/>
        <v>1350</v>
      </c>
      <c r="Z8" s="83">
        <v>45</v>
      </c>
      <c r="AA8" s="83">
        <v>4</v>
      </c>
    </row>
    <row r="9" spans="1:27" x14ac:dyDescent="0.25">
      <c r="A9" s="1"/>
      <c r="B9" s="7"/>
      <c r="C9" s="6"/>
      <c r="D9" s="9"/>
      <c r="E9" s="6"/>
      <c r="F9" s="6"/>
      <c r="G9" s="8" t="s">
        <v>6</v>
      </c>
      <c r="H9" s="34">
        <f>E7*B6*(B7/100)/0.746</f>
        <v>96.514745308310992</v>
      </c>
      <c r="I9" s="9" t="s">
        <v>3</v>
      </c>
      <c r="J9" s="1"/>
      <c r="K9" s="24" t="s">
        <v>61</v>
      </c>
      <c r="L9" s="25"/>
      <c r="M9" s="25"/>
      <c r="N9" s="25"/>
      <c r="O9" s="25"/>
      <c r="P9" s="25"/>
      <c r="Q9" s="25"/>
      <c r="R9" s="25"/>
      <c r="S9" s="26"/>
      <c r="U9" s="50" t="s">
        <v>40</v>
      </c>
      <c r="V9" s="50"/>
      <c r="W9" s="47"/>
      <c r="Y9" s="80">
        <f t="shared" si="0"/>
        <v>1380</v>
      </c>
      <c r="Z9" s="80">
        <v>46</v>
      </c>
      <c r="AA9" s="80">
        <v>4</v>
      </c>
    </row>
    <row r="10" spans="1:27" ht="15.75" thickBot="1" x14ac:dyDescent="0.3">
      <c r="A10" s="1"/>
      <c r="B10" s="7"/>
      <c r="C10" s="6"/>
      <c r="D10" s="9"/>
      <c r="E10" s="10"/>
      <c r="F10" s="10"/>
      <c r="G10" s="11"/>
      <c r="H10" s="35"/>
      <c r="I10" s="12"/>
      <c r="J10" s="1"/>
      <c r="K10" s="24" t="s">
        <v>57</v>
      </c>
      <c r="L10" s="25"/>
      <c r="M10" s="25"/>
      <c r="N10" s="25"/>
      <c r="O10" s="25"/>
      <c r="P10" s="25"/>
      <c r="Q10" s="25"/>
      <c r="R10" s="25"/>
      <c r="S10" s="26"/>
      <c r="U10" s="50"/>
      <c r="V10" s="50"/>
      <c r="W10" s="47"/>
      <c r="Y10" s="80">
        <f>120*Z10/AA10</f>
        <v>1410</v>
      </c>
      <c r="Z10" s="80">
        <v>47</v>
      </c>
      <c r="AA10" s="80">
        <v>4</v>
      </c>
    </row>
    <row r="11" spans="1:27" ht="15.75" thickTop="1" x14ac:dyDescent="0.25">
      <c r="A11" s="1"/>
      <c r="B11" s="7"/>
      <c r="C11" s="6"/>
      <c r="D11" s="9"/>
      <c r="E11" s="68"/>
      <c r="F11" s="6" t="s">
        <v>1</v>
      </c>
      <c r="G11" s="8" t="s">
        <v>6</v>
      </c>
      <c r="H11" s="34">
        <f>E11/B6</f>
        <v>0</v>
      </c>
      <c r="I11" s="9" t="s">
        <v>0</v>
      </c>
      <c r="J11" s="1"/>
      <c r="K11" s="24" t="s">
        <v>58</v>
      </c>
      <c r="L11" s="25"/>
      <c r="M11" s="25"/>
      <c r="N11" s="25"/>
      <c r="O11" s="25"/>
      <c r="P11" s="25"/>
      <c r="Q11" s="25"/>
      <c r="R11" s="25"/>
      <c r="S11" s="26"/>
      <c r="U11" s="50"/>
      <c r="V11" s="50"/>
      <c r="W11" s="47"/>
      <c r="Y11" s="80">
        <f t="shared" ref="Y11:Y28" si="1">120*Z11/AA11</f>
        <v>1440</v>
      </c>
      <c r="Z11" s="80">
        <v>48</v>
      </c>
      <c r="AA11" s="80">
        <v>4</v>
      </c>
    </row>
    <row r="12" spans="1:27" x14ac:dyDescent="0.25">
      <c r="A12" s="1"/>
      <c r="B12" s="7"/>
      <c r="C12" s="6"/>
      <c r="D12" s="9"/>
      <c r="E12" s="6"/>
      <c r="F12" s="6"/>
      <c r="G12" s="8" t="s">
        <v>6</v>
      </c>
      <c r="H12" s="34">
        <f>IF(B3=2,(E11*1000)/(B5*SQRT(3)*B6),(E11*1000)/(B4*B6))</f>
        <v>0</v>
      </c>
      <c r="I12" s="9" t="s">
        <v>7</v>
      </c>
      <c r="J12" s="1"/>
      <c r="K12" s="24" t="s">
        <v>59</v>
      </c>
      <c r="L12" s="25"/>
      <c r="M12" s="25"/>
      <c r="N12" s="25"/>
      <c r="O12" s="25"/>
      <c r="P12" s="25"/>
      <c r="Q12" s="25"/>
      <c r="R12" s="25"/>
      <c r="S12" s="26"/>
      <c r="U12" s="51" t="s">
        <v>41</v>
      </c>
      <c r="V12" s="51"/>
      <c r="W12" s="48"/>
      <c r="Y12" s="80">
        <f t="shared" si="1"/>
        <v>1470</v>
      </c>
      <c r="Z12" s="80">
        <v>49</v>
      </c>
      <c r="AA12" s="80">
        <v>4</v>
      </c>
    </row>
    <row r="13" spans="1:27" x14ac:dyDescent="0.25">
      <c r="A13" s="1"/>
      <c r="B13" s="7"/>
      <c r="C13" s="6"/>
      <c r="D13" s="9"/>
      <c r="E13" s="6"/>
      <c r="F13" s="6"/>
      <c r="G13" s="18" t="s">
        <v>6</v>
      </c>
      <c r="H13" s="34">
        <f>E11*(B7/100)/0.746</f>
        <v>0</v>
      </c>
      <c r="I13" s="9" t="s">
        <v>3</v>
      </c>
      <c r="J13" s="1"/>
      <c r="K13" s="27" t="s">
        <v>60</v>
      </c>
      <c r="L13" s="28"/>
      <c r="M13" s="28"/>
      <c r="N13" s="28"/>
      <c r="O13" s="28"/>
      <c r="P13" s="28"/>
      <c r="Q13" s="28"/>
      <c r="R13" s="28"/>
      <c r="S13" s="29"/>
      <c r="U13" s="51"/>
      <c r="V13" s="51"/>
      <c r="W13" s="48"/>
      <c r="Y13" s="82">
        <f t="shared" si="1"/>
        <v>1500</v>
      </c>
      <c r="Z13" s="82">
        <v>50</v>
      </c>
      <c r="AA13" s="82">
        <v>4</v>
      </c>
    </row>
    <row r="14" spans="1:27" ht="15.75" thickBot="1" x14ac:dyDescent="0.3">
      <c r="A14" s="1"/>
      <c r="B14" s="70" t="s">
        <v>14</v>
      </c>
      <c r="C14" s="71" t="s">
        <v>15</v>
      </c>
      <c r="D14" s="72" t="s">
        <v>16</v>
      </c>
      <c r="E14" s="10"/>
      <c r="F14" s="10"/>
      <c r="G14" s="11"/>
      <c r="H14" s="35"/>
      <c r="I14" s="12"/>
      <c r="J14" s="1"/>
      <c r="U14" s="51"/>
      <c r="V14" s="51"/>
      <c r="W14" s="48"/>
      <c r="Y14" s="80">
        <f t="shared" si="1"/>
        <v>1530</v>
      </c>
      <c r="Z14" s="80">
        <v>51</v>
      </c>
      <c r="AA14" s="80">
        <v>4</v>
      </c>
    </row>
    <row r="15" spans="1:27" ht="15.75" thickTop="1" x14ac:dyDescent="0.25">
      <c r="A15" s="1"/>
      <c r="B15" s="73" t="s">
        <v>12</v>
      </c>
      <c r="C15" s="74" t="s">
        <v>9</v>
      </c>
      <c r="D15" s="75" t="s">
        <v>7</v>
      </c>
      <c r="E15" s="68"/>
      <c r="F15" s="6" t="s">
        <v>3</v>
      </c>
      <c r="G15" s="8" t="s">
        <v>6</v>
      </c>
      <c r="H15" s="34">
        <f>E15*0.746/(B6*B7/100)</f>
        <v>0</v>
      </c>
      <c r="I15" s="9" t="s">
        <v>0</v>
      </c>
      <c r="J15" s="1"/>
      <c r="K15" s="67" t="s">
        <v>30</v>
      </c>
      <c r="L15" s="37"/>
      <c r="M15" s="37"/>
      <c r="N15" s="37"/>
      <c r="O15" s="37"/>
      <c r="P15" s="37"/>
      <c r="Q15" s="37"/>
      <c r="R15" s="37"/>
      <c r="S15" s="38"/>
      <c r="U15" s="50" t="s">
        <v>42</v>
      </c>
      <c r="V15" s="50"/>
      <c r="W15" s="47"/>
      <c r="Y15" s="84">
        <f t="shared" si="1"/>
        <v>1560</v>
      </c>
      <c r="Z15" s="84">
        <v>52</v>
      </c>
      <c r="AA15" s="84">
        <v>4</v>
      </c>
    </row>
    <row r="16" spans="1:27" x14ac:dyDescent="0.25">
      <c r="A16" s="1"/>
      <c r="B16" s="76" t="s">
        <v>13</v>
      </c>
      <c r="C16" s="71" t="s">
        <v>8</v>
      </c>
      <c r="D16" s="72" t="s">
        <v>0</v>
      </c>
      <c r="E16" s="6"/>
      <c r="F16" s="6"/>
      <c r="G16" s="8" t="s">
        <v>6</v>
      </c>
      <c r="H16" s="34">
        <f>E15*0.746/(B7/100)</f>
        <v>0</v>
      </c>
      <c r="I16" s="9" t="s">
        <v>1</v>
      </c>
      <c r="J16" s="1"/>
      <c r="K16" s="86" t="s">
        <v>31</v>
      </c>
      <c r="L16" s="87"/>
      <c r="M16" s="87"/>
      <c r="N16" s="39"/>
      <c r="O16" s="88" t="s">
        <v>56</v>
      </c>
      <c r="P16" s="87"/>
      <c r="Q16" s="87"/>
      <c r="R16" s="40"/>
      <c r="S16" s="41"/>
      <c r="U16" s="50" t="s">
        <v>43</v>
      </c>
      <c r="V16" s="50"/>
      <c r="W16" s="47"/>
      <c r="Y16" s="80">
        <f t="shared" si="1"/>
        <v>1590</v>
      </c>
      <c r="Z16" s="80">
        <v>53</v>
      </c>
      <c r="AA16" s="80">
        <v>4</v>
      </c>
    </row>
    <row r="17" spans="1:27" x14ac:dyDescent="0.25">
      <c r="A17" s="1"/>
      <c r="B17" s="76"/>
      <c r="C17" s="71" t="s">
        <v>10</v>
      </c>
      <c r="D17" s="72" t="s">
        <v>1</v>
      </c>
      <c r="E17" s="6"/>
      <c r="F17" s="6"/>
      <c r="G17" s="8" t="s">
        <v>6</v>
      </c>
      <c r="H17" s="34">
        <f>IF(B3=2,E15*0.746*1000/(B5*SQRT(3)*B6),E15*0.746*1000/(B4*B7/100*B6))</f>
        <v>0</v>
      </c>
      <c r="I17" s="9" t="s">
        <v>7</v>
      </c>
      <c r="J17" s="1"/>
      <c r="K17" s="42"/>
      <c r="L17" s="39"/>
      <c r="M17" s="39"/>
      <c r="N17" s="39"/>
      <c r="O17" s="39"/>
      <c r="P17" s="40"/>
      <c r="Q17" s="40"/>
      <c r="R17" s="40"/>
      <c r="S17" s="41"/>
      <c r="U17" s="50"/>
      <c r="V17" s="50"/>
      <c r="W17" s="47"/>
      <c r="Y17" s="80">
        <f t="shared" si="1"/>
        <v>1620</v>
      </c>
      <c r="Z17" s="80">
        <v>54</v>
      </c>
      <c r="AA17" s="80">
        <v>4</v>
      </c>
    </row>
    <row r="18" spans="1:27" ht="15.75" thickBot="1" x14ac:dyDescent="0.3">
      <c r="A18" s="1"/>
      <c r="B18" s="77"/>
      <c r="C18" s="78" t="s">
        <v>11</v>
      </c>
      <c r="D18" s="79" t="s">
        <v>3</v>
      </c>
      <c r="E18" s="13"/>
      <c r="F18" s="13"/>
      <c r="G18" s="14"/>
      <c r="H18" s="36"/>
      <c r="I18" s="15"/>
      <c r="J18" s="1"/>
      <c r="K18" s="86" t="s">
        <v>32</v>
      </c>
      <c r="L18" s="87"/>
      <c r="M18" s="87"/>
      <c r="N18" s="39"/>
      <c r="O18" s="88" t="s">
        <v>50</v>
      </c>
      <c r="P18" s="88"/>
      <c r="Q18" s="88"/>
      <c r="R18" s="40"/>
      <c r="S18" s="41"/>
      <c r="U18" s="51" t="s">
        <v>42</v>
      </c>
      <c r="V18" s="51"/>
      <c r="W18" s="48"/>
      <c r="Y18" s="80">
        <f t="shared" si="1"/>
        <v>1650</v>
      </c>
      <c r="Z18" s="80">
        <v>55</v>
      </c>
      <c r="AA18" s="80">
        <v>4</v>
      </c>
    </row>
    <row r="19" spans="1:27" x14ac:dyDescent="0.25">
      <c r="A19" s="1"/>
      <c r="K19" s="64"/>
      <c r="L19" s="65"/>
      <c r="M19" s="65"/>
      <c r="N19" s="39"/>
      <c r="O19" s="87" t="s">
        <v>51</v>
      </c>
      <c r="P19" s="87"/>
      <c r="Q19" s="87"/>
      <c r="R19" s="40"/>
      <c r="S19" s="41"/>
      <c r="U19" s="51" t="s">
        <v>44</v>
      </c>
      <c r="V19" s="51"/>
      <c r="W19" s="48"/>
      <c r="Y19" s="80">
        <f t="shared" si="1"/>
        <v>1680</v>
      </c>
      <c r="Z19" s="80">
        <v>56</v>
      </c>
      <c r="AA19" s="80">
        <v>4</v>
      </c>
    </row>
    <row r="20" spans="1:27" x14ac:dyDescent="0.25">
      <c r="B20" t="s">
        <v>18</v>
      </c>
      <c r="C20" t="s">
        <v>17</v>
      </c>
      <c r="K20" s="42"/>
      <c r="L20" s="39"/>
      <c r="M20" s="39"/>
      <c r="N20" s="39"/>
      <c r="O20" s="39"/>
      <c r="P20" s="40"/>
      <c r="Q20" s="40"/>
      <c r="R20" s="40"/>
      <c r="S20" s="41"/>
      <c r="U20" s="51"/>
      <c r="V20" s="51"/>
      <c r="W20" s="48"/>
      <c r="Y20" s="83">
        <f t="shared" si="1"/>
        <v>1710</v>
      </c>
      <c r="Z20" s="83">
        <v>57</v>
      </c>
      <c r="AA20" s="83">
        <v>4</v>
      </c>
    </row>
    <row r="21" spans="1:27" x14ac:dyDescent="0.25">
      <c r="C21" t="s">
        <v>19</v>
      </c>
      <c r="K21" s="86" t="s">
        <v>33</v>
      </c>
      <c r="L21" s="87"/>
      <c r="M21" s="87"/>
      <c r="N21" s="87"/>
      <c r="O21" s="87"/>
      <c r="P21" s="40"/>
      <c r="Q21" s="40"/>
      <c r="R21" s="40"/>
      <c r="S21" s="41"/>
      <c r="U21" s="50" t="s">
        <v>42</v>
      </c>
      <c r="V21" s="50"/>
      <c r="W21" s="47"/>
      <c r="Y21" s="80">
        <f t="shared" si="1"/>
        <v>1740</v>
      </c>
      <c r="Z21" s="80">
        <v>58</v>
      </c>
      <c r="AA21" s="80">
        <v>4</v>
      </c>
    </row>
    <row r="22" spans="1:27" x14ac:dyDescent="0.25">
      <c r="C22" t="s">
        <v>22</v>
      </c>
      <c r="K22" s="86" t="s">
        <v>34</v>
      </c>
      <c r="L22" s="87"/>
      <c r="M22" s="87"/>
      <c r="N22" s="87"/>
      <c r="O22" s="87"/>
      <c r="P22" s="40"/>
      <c r="Q22" s="40"/>
      <c r="R22" s="40"/>
      <c r="S22" s="41"/>
      <c r="U22" s="50" t="s">
        <v>45</v>
      </c>
      <c r="V22" s="50"/>
      <c r="W22" s="47"/>
      <c r="Y22" s="80">
        <f t="shared" si="1"/>
        <v>1770</v>
      </c>
      <c r="Z22" s="80">
        <v>59</v>
      </c>
      <c r="AA22" s="80">
        <v>4</v>
      </c>
    </row>
    <row r="23" spans="1:27" x14ac:dyDescent="0.25">
      <c r="K23" s="43"/>
      <c r="L23" s="44"/>
      <c r="M23" s="44"/>
      <c r="N23" s="44"/>
      <c r="O23" s="44"/>
      <c r="P23" s="44"/>
      <c r="Q23" s="44"/>
      <c r="R23" s="44"/>
      <c r="S23" s="45"/>
      <c r="U23" s="50"/>
      <c r="V23" s="50"/>
      <c r="W23" s="47"/>
      <c r="Y23" s="82">
        <f t="shared" si="1"/>
        <v>1800</v>
      </c>
      <c r="Z23" s="82">
        <v>60</v>
      </c>
      <c r="AA23" s="82">
        <v>4</v>
      </c>
    </row>
    <row r="24" spans="1:27" x14ac:dyDescent="0.25">
      <c r="U24" s="51" t="s">
        <v>46</v>
      </c>
      <c r="V24" s="51"/>
      <c r="W24" s="48"/>
      <c r="Y24" s="80">
        <f t="shared" si="1"/>
        <v>1830</v>
      </c>
      <c r="Z24" s="80">
        <v>61</v>
      </c>
      <c r="AA24" s="80">
        <v>4</v>
      </c>
    </row>
    <row r="25" spans="1:27" x14ac:dyDescent="0.25">
      <c r="U25" s="51"/>
      <c r="V25" s="51"/>
      <c r="W25" s="48"/>
      <c r="Y25" s="80">
        <f t="shared" si="1"/>
        <v>1860</v>
      </c>
      <c r="Z25" s="80">
        <v>62</v>
      </c>
      <c r="AA25" s="80">
        <v>4</v>
      </c>
    </row>
    <row r="26" spans="1:27" x14ac:dyDescent="0.25">
      <c r="U26" s="52"/>
      <c r="V26" s="52"/>
      <c r="W26" s="49"/>
      <c r="Y26" s="80">
        <f t="shared" si="1"/>
        <v>1890</v>
      </c>
      <c r="Z26" s="80">
        <v>63</v>
      </c>
      <c r="AA26" s="80">
        <v>4</v>
      </c>
    </row>
    <row r="27" spans="1:27" x14ac:dyDescent="0.25">
      <c r="Y27" s="80">
        <f t="shared" si="1"/>
        <v>1920</v>
      </c>
      <c r="Z27" s="80">
        <v>64</v>
      </c>
      <c r="AA27" s="80">
        <v>4</v>
      </c>
    </row>
    <row r="28" spans="1:27" x14ac:dyDescent="0.25">
      <c r="U28" s="62" t="s">
        <v>37</v>
      </c>
      <c r="V28" s="61" t="s">
        <v>47</v>
      </c>
      <c r="Y28" s="80">
        <f t="shared" si="1"/>
        <v>1950</v>
      </c>
      <c r="Z28" s="80">
        <v>65</v>
      </c>
      <c r="AA28" s="80">
        <v>4</v>
      </c>
    </row>
    <row r="29" spans="1:27" x14ac:dyDescent="0.25">
      <c r="U29" s="50" t="s">
        <v>48</v>
      </c>
      <c r="V29" s="47"/>
      <c r="Y29" s="80">
        <f t="shared" ref="Y29:Y33" si="2">120*Z29/AA29</f>
        <v>1980</v>
      </c>
      <c r="Z29" s="80">
        <v>66</v>
      </c>
      <c r="AA29" s="80">
        <v>4</v>
      </c>
    </row>
    <row r="30" spans="1:27" x14ac:dyDescent="0.25">
      <c r="U30" s="63" t="s">
        <v>49</v>
      </c>
      <c r="V30" s="60"/>
      <c r="Y30" s="84">
        <f t="shared" si="2"/>
        <v>2010</v>
      </c>
      <c r="Z30" s="84">
        <v>67</v>
      </c>
      <c r="AA30" s="84">
        <v>4</v>
      </c>
    </row>
    <row r="31" spans="1:27" x14ac:dyDescent="0.25">
      <c r="Y31" s="80">
        <f t="shared" si="2"/>
        <v>2040</v>
      </c>
      <c r="Z31" s="80">
        <v>68</v>
      </c>
      <c r="AA31" s="80">
        <v>4</v>
      </c>
    </row>
    <row r="32" spans="1:27" x14ac:dyDescent="0.25">
      <c r="Y32" s="80">
        <f t="shared" si="2"/>
        <v>2070</v>
      </c>
      <c r="Z32" s="80">
        <v>69</v>
      </c>
      <c r="AA32" s="80">
        <v>4</v>
      </c>
    </row>
    <row r="33" spans="25:27" x14ac:dyDescent="0.25">
      <c r="Y33" s="80">
        <f t="shared" si="2"/>
        <v>2100</v>
      </c>
      <c r="Z33" s="80">
        <v>70</v>
      </c>
      <c r="AA33" s="80">
        <v>4</v>
      </c>
    </row>
  </sheetData>
  <sheetProtection sheet="1" objects="1" scenarios="1"/>
  <protectedRanges>
    <protectedRange sqref="E3 E7 E11 E15 B3:B4 B6:B7" name="Range1"/>
  </protectedRanges>
  <mergeCells count="8">
    <mergeCell ref="U1:W1"/>
    <mergeCell ref="K21:O21"/>
    <mergeCell ref="K22:O22"/>
    <mergeCell ref="K16:M16"/>
    <mergeCell ref="K18:M18"/>
    <mergeCell ref="O16:Q16"/>
    <mergeCell ref="O18:Q18"/>
    <mergeCell ref="O19:Q19"/>
  </mergeCells>
  <phoneticPr fontId="7" type="noConversion"/>
  <dataValidations count="2">
    <dataValidation type="decimal" allowBlank="1" showInputMessage="1" showErrorMessage="1" error="Efficiency between 10% and 100% only" sqref="B7" xr:uid="{00000000-0002-0000-0000-000000000000}">
      <formula1>10</formula1>
      <formula2>100</formula2>
    </dataValidation>
    <dataValidation type="decimal" allowBlank="1" showInputMessage="1" showErrorMessage="1" error="Power Factor between 0.1 and 1.0 only." sqref="B6" xr:uid="{00000000-0002-0000-0000-000001000000}">
      <formula1>0.1</formula1>
      <formula2>1</formula2>
    </dataValidation>
  </dataValidations>
  <hyperlinks>
    <hyperlink ref="K18" r:id="rId1" xr:uid="{FA4A2DCE-69FC-4DA0-9908-C73080A409FE}"/>
    <hyperlink ref="K21" r:id="rId2" xr:uid="{06306215-ED48-46F8-A6AF-B54C7EE88D5F}"/>
    <hyperlink ref="K22" r:id="rId3" xr:uid="{8705F774-C08D-444B-92F6-30407CE71514}"/>
    <hyperlink ref="O18" r:id="rId4" display="Whatsapp @ +603-8961 1828" xr:uid="{E410D483-B15D-470A-A3FD-DEB8C68D3995}"/>
    <hyperlink ref="K16" r:id="rId5" xr:uid="{814B6ADE-105C-407F-B06B-D6F1EF3313FD}"/>
    <hyperlink ref="O16" r:id="rId6" xr:uid="{CF21D974-17E9-4913-8633-5305C9CFB114}"/>
    <hyperlink ref="O19" r:id="rId7" display="Whatsapp @ +603-8961 1828" xr:uid="{9006C828-F3AA-4189-8852-F5CBBAD3C811}"/>
    <hyperlink ref="O18:Q18" r:id="rId8" display="Whatsapp @ +6012-3903280" xr:uid="{34031AE8-C118-4F72-99B7-3BB2FBF51503}"/>
  </hyperlinks>
  <pageMargins left="0.7" right="0.7" top="0.75" bottom="0.75" header="0.3" footer="0.3"/>
  <pageSetup orientation="portrait" horizontalDpi="4294967293" verticalDpi="360" r:id="rId9"/>
  <drawing r:id="rId10"/>
  <legacyDrawing r:id="rId11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9" r:id="rId12" name="Drop Down 5">
              <controlPr locked="0" defaultSize="0" autoLine="0" autoPict="0">
                <anchor moveWithCells="1">
                  <from>
                    <xdr:col>1</xdr:col>
                    <xdr:colOff>0</xdr:colOff>
                    <xdr:row>2</xdr:row>
                    <xdr:rowOff>0</xdr:rowOff>
                  </from>
                  <to>
                    <xdr:col>2</xdr:col>
                    <xdr:colOff>9525</xdr:colOff>
                    <xdr:row>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>
      <selection activeCell="D8" sqref="D8"/>
    </sheetView>
  </sheetViews>
  <sheetFormatPr defaultRowHeight="15" x14ac:dyDescent="0.25"/>
  <sheetData>
    <row r="1" spans="1:1" x14ac:dyDescent="0.25">
      <c r="A1" t="s">
        <v>23</v>
      </c>
    </row>
    <row r="2" spans="1:1" x14ac:dyDescent="0.25">
      <c r="A2">
        <v>1</v>
      </c>
    </row>
    <row r="3" spans="1:1" x14ac:dyDescent="0.25">
      <c r="A3">
        <v>3</v>
      </c>
    </row>
    <row r="5" spans="1:1" x14ac:dyDescent="0.25">
      <c r="A5" t="s">
        <v>28</v>
      </c>
    </row>
    <row r="6" spans="1:1" x14ac:dyDescent="0.25">
      <c r="A6" t="s">
        <v>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Conversion Calculator</vt:lpstr>
      <vt:lpstr>Pass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CHIN JOE</dc:creator>
  <cp:lastModifiedBy>Joe How</cp:lastModifiedBy>
  <dcterms:created xsi:type="dcterms:W3CDTF">2014-08-12T16:16:17Z</dcterms:created>
  <dcterms:modified xsi:type="dcterms:W3CDTF">2022-03-13T04:35:12Z</dcterms:modified>
</cp:coreProperties>
</file>